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10500" windowHeight="9792" firstSheet="1" activeTab="1"/>
  </bookViews>
  <sheets>
    <sheet name="Alert" sheetId="4" state="hidden" r:id="rId1"/>
    <sheet name="Balance Sheet" sheetId="8" r:id="rId2"/>
    <sheet name="Profit &amp; Loss" sheetId="3" r:id="rId3"/>
  </sheets>
  <definedNames>
    <definedName name="_xlnm.Print_Titles" localSheetId="1">'Balance Sheet'!$A:$D,'Balance Sheet'!$1:$1</definedName>
    <definedName name="_xlnm.Print_Titles" localSheetId="2">'Profit &amp; Loss'!$A:$G,'Profit &amp; Loss'!$1:$1</definedName>
    <definedName name="QB_COLUMN_29" localSheetId="1" hidden="1">'Balance Sheet'!$E$1</definedName>
    <definedName name="QB_COLUMN_29" localSheetId="2" hidden="1">'Profit &amp; Loss'!$H$1</definedName>
    <definedName name="QB_DATA_0" localSheetId="1" hidden="1">'Balance Sheet'!$5:$5,'Balance Sheet'!$8:$8,'Balance Sheet'!$11:$11,'Balance Sheet'!$17:$17,'Balance Sheet'!$18:$18</definedName>
    <definedName name="QB_DATA_0" localSheetId="2" hidden="1">'Profit &amp; Loss'!$5:$5,'Profit &amp; Loss'!$6:$6,'Profit &amp; Loss'!$7:$7,'Profit &amp; Loss'!$10:$10,'Profit &amp; Loss'!$14:$14,'Profit &amp; Loss'!$15:$15,'Profit &amp; Loss'!$17:$17,'Profit &amp; Loss'!$19:$19,'Profit &amp; Loss'!$22:$22,'Profit &amp; Loss'!$23:$23,'Profit &amp; Loss'!$24:$24,'Profit &amp; Loss'!$26:$26,'Profit &amp; Loss'!$30:$30,'Profit &amp; Loss'!$31:$31,'Profit &amp; Loss'!$32:$32,'Profit &amp; Loss'!$33:$33</definedName>
    <definedName name="QB_DATA_1" localSheetId="2" hidden="1">'Profit &amp; Loss'!$34:$34,'Profit &amp; Loss'!$35:$35,'Profit &amp; Loss'!$36:$36,'Profit &amp; Loss'!$41:$41,'Profit &amp; Loss'!$42:$42,'Profit &amp; Loss'!$43:$43,'Profit &amp; Loss'!$44:$44,'Profit &amp; Loss'!$45:$45,'Profit &amp; Loss'!$48:$48,'Profit &amp; Loss'!$51:$51,'Profit &amp; Loss'!$52:$52,'Profit &amp; Loss'!$53:$53,'Profit &amp; Loss'!$56:$56,'Profit &amp; Loss'!$57:$57,'Profit &amp; Loss'!$64:$64,'Profit &amp; Loss'!$69:$69</definedName>
    <definedName name="QB_FORMULA_0" localSheetId="1" hidden="1">'Balance Sheet'!$E$6,'Balance Sheet'!$E$9,'Balance Sheet'!$E$12,'Balance Sheet'!$E$13,'Balance Sheet'!$E$14,'Balance Sheet'!$E$19,'Balance Sheet'!$E$20</definedName>
    <definedName name="QB_FORMULA_0" localSheetId="2" hidden="1">'Profit &amp; Loss'!$H$8,'Profit &amp; Loss'!$H$11,'Profit &amp; Loss'!$H$16,'Profit &amp; Loss'!$H$20,'Profit &amp; Loss'!$H$25,'Profit &amp; Loss'!$H$27,'Profit &amp; Loss'!$H$28,'Profit &amp; Loss'!$H$37,'Profit &amp; Loss'!$H$38,'Profit &amp; Loss'!$H$46,'Profit &amp; Loss'!$H$49,'Profit &amp; Loss'!$H$54,'Profit &amp; Loss'!$H$58,'Profit &amp; Loss'!$H$59,'Profit &amp; Loss'!$H$60,'Profit &amp; Loss'!$H$65</definedName>
    <definedName name="QB_FORMULA_1" localSheetId="2" hidden="1">'Profit &amp; Loss'!$H$66,'Profit &amp; Loss'!$H$70,'Profit &amp; Loss'!$H$71,'Profit &amp; Loss'!$H$72,'Profit &amp; Loss'!$H$73</definedName>
    <definedName name="QB_ROW_1" localSheetId="1" hidden="1">'Balance Sheet'!$A$2</definedName>
    <definedName name="QB_ROW_100050" localSheetId="2" hidden="1">'Profit &amp; Loss'!$F$13</definedName>
    <definedName name="QB_ROW_100350" localSheetId="2" hidden="1">'Profit &amp; Loss'!$F$16</definedName>
    <definedName name="QB_ROW_1011" localSheetId="1" hidden="1">'Balance Sheet'!$B$3</definedName>
    <definedName name="QB_ROW_101260" localSheetId="2" hidden="1">'Profit &amp; Loss'!$G$15</definedName>
    <definedName name="QB_ROW_10250" localSheetId="2" hidden="1">'Profit &amp; Loss'!$F$5</definedName>
    <definedName name="QB_ROW_103260" localSheetId="2" hidden="1">'Profit &amp; Loss'!$G$14</definedName>
    <definedName name="QB_ROW_104240" localSheetId="2" hidden="1">'Profit &amp; Loss'!$E$30</definedName>
    <definedName name="QB_ROW_12250" localSheetId="2" hidden="1">'Profit &amp; Loss'!$F$7</definedName>
    <definedName name="QB_ROW_1311" localSheetId="1" hidden="1">'Balance Sheet'!$B$13</definedName>
    <definedName name="QB_ROW_14011" localSheetId="1" hidden="1">'Balance Sheet'!$B$16</definedName>
    <definedName name="QB_ROW_14311" localSheetId="1" hidden="1">'Balance Sheet'!$B$19</definedName>
    <definedName name="QB_ROW_17040" localSheetId="2" hidden="1">'Profit &amp; Loss'!$E$9</definedName>
    <definedName name="QB_ROW_17221" localSheetId="1" hidden="1">'Balance Sheet'!$C$18</definedName>
    <definedName name="QB_ROW_17340" localSheetId="2" hidden="1">'Profit &amp; Loss'!$E$11</definedName>
    <definedName name="QB_ROW_18301" localSheetId="2" hidden="1">'Profit &amp; Loss'!$A$73</definedName>
    <definedName name="QB_ROW_19011" localSheetId="2" hidden="1">'Profit &amp; Loss'!$B$2</definedName>
    <definedName name="QB_ROW_19040" localSheetId="2" hidden="1">'Profit &amp; Loss'!$E$12</definedName>
    <definedName name="QB_ROW_19311" localSheetId="2" hidden="1">'Profit &amp; Loss'!$B$60</definedName>
    <definedName name="QB_ROW_19340" localSheetId="2" hidden="1">'Profit &amp; Loss'!$E$27</definedName>
    <definedName name="QB_ROW_20031" localSheetId="2" hidden="1">'Profit &amp; Loss'!$D$3</definedName>
    <definedName name="QB_ROW_20050" localSheetId="2" hidden="1">'Profit &amp; Loss'!$F$18</definedName>
    <definedName name="QB_ROW_2021" localSheetId="1" hidden="1">'Balance Sheet'!$C$4</definedName>
    <definedName name="QB_ROW_20331" localSheetId="2" hidden="1">'Profit &amp; Loss'!$D$28</definedName>
    <definedName name="QB_ROW_20350" localSheetId="2" hidden="1">'Profit &amp; Loss'!$F$20</definedName>
    <definedName name="QB_ROW_21031" localSheetId="2" hidden="1">'Profit &amp; Loss'!$D$39</definedName>
    <definedName name="QB_ROW_21050" localSheetId="2" hidden="1">'Profit &amp; Loss'!$F$21</definedName>
    <definedName name="QB_ROW_21331" localSheetId="2" hidden="1">'Profit &amp; Loss'!$D$59</definedName>
    <definedName name="QB_ROW_21350" localSheetId="2" hidden="1">'Profit &amp; Loss'!$F$25</definedName>
    <definedName name="QB_ROW_22011" localSheetId="2" hidden="1">'Profit &amp; Loss'!$B$61</definedName>
    <definedName name="QB_ROW_22040" localSheetId="2" hidden="1">'Profit &amp; Loss'!$E$40</definedName>
    <definedName name="QB_ROW_22311" localSheetId="2" hidden="1">'Profit &amp; Loss'!$B$72</definedName>
    <definedName name="QB_ROW_22340" localSheetId="2" hidden="1">'Profit &amp; Loss'!$E$46</definedName>
    <definedName name="QB_ROW_23021" localSheetId="2" hidden="1">'Profit &amp; Loss'!$C$62</definedName>
    <definedName name="QB_ROW_2321" localSheetId="1" hidden="1">'Balance Sheet'!$C$6</definedName>
    <definedName name="QB_ROW_23250" localSheetId="2" hidden="1">'Profit &amp; Loss'!$F$42</definedName>
    <definedName name="QB_ROW_23321" localSheetId="2" hidden="1">'Profit &amp; Loss'!$C$66</definedName>
    <definedName name="QB_ROW_24021" localSheetId="2" hidden="1">'Profit &amp; Loss'!$C$67</definedName>
    <definedName name="QB_ROW_24040" localSheetId="2" hidden="1">'Profit &amp; Loss'!$E$47</definedName>
    <definedName name="QB_ROW_24321" localSheetId="2" hidden="1">'Profit &amp; Loss'!$C$71</definedName>
    <definedName name="QB_ROW_24340" localSheetId="2" hidden="1">'Profit &amp; Loss'!$E$49</definedName>
    <definedName name="QB_ROW_301" localSheetId="1" hidden="1">'Balance Sheet'!$A$14</definedName>
    <definedName name="QB_ROW_3021" localSheetId="1" hidden="1">'Balance Sheet'!$C$7</definedName>
    <definedName name="QB_ROW_3321" localSheetId="1" hidden="1">'Balance Sheet'!$C$9</definedName>
    <definedName name="QB_ROW_34040" localSheetId="2" hidden="1">'Profit &amp; Loss'!$E$50</definedName>
    <definedName name="QB_ROW_34340" localSheetId="2" hidden="1">'Profit &amp; Loss'!$E$54</definedName>
    <definedName name="QB_ROW_36250" localSheetId="2" hidden="1">'Profit &amp; Loss'!$F$51</definedName>
    <definedName name="QB_ROW_38250" localSheetId="2" hidden="1">'Profit &amp; Loss'!$F$52</definedName>
    <definedName name="QB_ROW_4021" localSheetId="1" hidden="1">'Balance Sheet'!$C$10</definedName>
    <definedName name="QB_ROW_43040" localSheetId="2" hidden="1">'Profit &amp; Loss'!$E$55</definedName>
    <definedName name="QB_ROW_4321" localSheetId="1" hidden="1">'Balance Sheet'!$C$12</definedName>
    <definedName name="QB_ROW_43340" localSheetId="2" hidden="1">'Profit &amp; Loss'!$E$58</definedName>
    <definedName name="QB_ROW_45250" localSheetId="2" hidden="1">'Profit &amp; Loss'!$F$57</definedName>
    <definedName name="QB_ROW_47220" localSheetId="1" hidden="1">'Balance Sheet'!$C$17</definedName>
    <definedName name="QB_ROW_53260" localSheetId="2" hidden="1">'Profit &amp; Loss'!$G$19</definedName>
    <definedName name="QB_ROW_55230" localSheetId="1" hidden="1">'Balance Sheet'!$D$5</definedName>
    <definedName name="QB_ROW_56260" localSheetId="2" hidden="1">'Profit &amp; Loss'!$G$24</definedName>
    <definedName name="QB_ROW_57260" localSheetId="2" hidden="1">'Profit &amp; Loss'!$G$22</definedName>
    <definedName name="QB_ROW_58250" localSheetId="2" hidden="1">'Profit &amp; Loss'!$F$26</definedName>
    <definedName name="QB_ROW_59260" localSheetId="2" hidden="1">'Profit &amp; Loss'!$G$23</definedName>
    <definedName name="QB_ROW_64250" localSheetId="2" hidden="1">'Profit &amp; Loss'!$F$43</definedName>
    <definedName name="QB_ROW_66240" localSheetId="2" hidden="1">'Profit &amp; Loss'!$E$31</definedName>
    <definedName name="QB_ROW_67240" localSheetId="2" hidden="1">'Profit &amp; Loss'!$E$33</definedName>
    <definedName name="QB_ROW_68250" localSheetId="2" hidden="1">'Profit &amp; Loss'!$F$41</definedName>
    <definedName name="QB_ROW_69250" localSheetId="2" hidden="1">'Profit &amp; Loss'!$F$48</definedName>
    <definedName name="QB_ROW_7001" localSheetId="1" hidden="1">'Balance Sheet'!$A$15</definedName>
    <definedName name="QB_ROW_71240" localSheetId="2" hidden="1">'Profit &amp; Loss'!$E$35</definedName>
    <definedName name="QB_ROW_72250" localSheetId="2" hidden="1">'Profit &amp; Loss'!$F$53</definedName>
    <definedName name="QB_ROW_7301" localSheetId="1" hidden="1">'Balance Sheet'!$A$20</definedName>
    <definedName name="QB_ROW_73250" localSheetId="2" hidden="1">'Profit &amp; Loss'!$F$56</definedName>
    <definedName name="QB_ROW_74250" localSheetId="2" hidden="1">'Profit &amp; Loss'!$F$45</definedName>
    <definedName name="QB_ROW_75250" localSheetId="2" hidden="1">'Profit &amp; Loss'!$F$44</definedName>
    <definedName name="QB_ROW_76240" localSheetId="2" hidden="1">'Profit &amp; Loss'!$E$34</definedName>
    <definedName name="QB_ROW_79250" localSheetId="2" hidden="1">'Profit &amp; Loss'!$F$6</definedName>
    <definedName name="QB_ROW_80250" localSheetId="2" hidden="1">'Profit &amp; Loss'!$F$17</definedName>
    <definedName name="QB_ROW_82230" localSheetId="1" hidden="1">'Balance Sheet'!$D$8</definedName>
    <definedName name="QB_ROW_85230" localSheetId="1" hidden="1">'Balance Sheet'!$D$11</definedName>
    <definedName name="QB_ROW_86321" localSheetId="2" hidden="1">'Profit &amp; Loss'!$C$38</definedName>
    <definedName name="QB_ROW_87031" localSheetId="2" hidden="1">'Profit &amp; Loss'!$D$29</definedName>
    <definedName name="QB_ROW_87331" localSheetId="2" hidden="1">'Profit &amp; Loss'!$D$37</definedName>
    <definedName name="QB_ROW_9040" localSheetId="2" hidden="1">'Profit &amp; Loss'!$E$4</definedName>
    <definedName name="QB_ROW_92240" localSheetId="2" hidden="1">'Profit &amp; Loss'!$E$69</definedName>
    <definedName name="QB_ROW_93030" localSheetId="2" hidden="1">'Profit &amp; Loss'!$D$63</definedName>
    <definedName name="QB_ROW_93330" localSheetId="2" hidden="1">'Profit &amp; Loss'!$D$65</definedName>
    <definedName name="QB_ROW_9340" localSheetId="2" hidden="1">'Profit &amp; Loss'!$E$8</definedName>
    <definedName name="QB_ROW_94240" localSheetId="2" hidden="1">'Profit &amp; Loss'!$E$64</definedName>
    <definedName name="QB_ROW_96030" localSheetId="2" hidden="1">'Profit &amp; Loss'!$D$68</definedName>
    <definedName name="QB_ROW_96330" localSheetId="2" hidden="1">'Profit &amp; Loss'!$D$70</definedName>
    <definedName name="QB_ROW_97240" localSheetId="2" hidden="1">'Profit &amp; Loss'!$E$32</definedName>
    <definedName name="QB_ROW_98240" localSheetId="2" hidden="1">'Profit &amp; Loss'!$E$36</definedName>
    <definedName name="QB_ROW_99250" localSheetId="2" hidden="1">'Profit &amp; Loss'!$F$10</definedName>
    <definedName name="QBCANSUPPORTUPDATE" localSheetId="1">TRUE</definedName>
    <definedName name="QBCANSUPPORTUPDATE" localSheetId="2">TRUE</definedName>
    <definedName name="QBCOMPANYFILENAME" localSheetId="1">"C:\Users\Phil\Dropbox\ANN Finance Committee\Alliance for Nevada Nonprofits.qbw"</definedName>
    <definedName name="QBCOMPANYFILENAME" localSheetId="2">"C:\Users\Phil\Dropbox\ANN Finance Committee\Alliance for Nevada Nonprofits.qbw"</definedName>
    <definedName name="QBENDDATE" localSheetId="1">20131009</definedName>
    <definedName name="QBENDDATE" localSheetId="2">20131009</definedName>
    <definedName name="QBHEADERSONSCREEN" localSheetId="1">FALSE</definedName>
    <definedName name="QBHEADERSONSCREEN" localSheetId="2">FALSE</definedName>
    <definedName name="QBMETADATASIZE" localSheetId="1">5785</definedName>
    <definedName name="QBMETADATASIZE" localSheetId="2">5785</definedName>
    <definedName name="QBPRESERVECOLOR" localSheetId="1">TRUE</definedName>
    <definedName name="QBPRESERVECOLOR" localSheetId="2">TRUE</definedName>
    <definedName name="QBPRESERVEFONT" localSheetId="1">TRUE</definedName>
    <definedName name="QBPRESERVEFONT" localSheetId="2">TRUE</definedName>
    <definedName name="QBPRESERVEROWHEIGHT" localSheetId="1">TRUE</definedName>
    <definedName name="QBPRESERVEROWHEIGHT" localSheetId="2">TRUE</definedName>
    <definedName name="QBPRESERVESPACE" localSheetId="1">TRUE</definedName>
    <definedName name="QBPRESERVESPACE" localSheetId="2">TRUE</definedName>
    <definedName name="QBREPORTCOLAXIS" localSheetId="1">0</definedName>
    <definedName name="QBREPORTCOLAXIS" localSheetId="2">0</definedName>
    <definedName name="QBREPORTCOMPANYID" localSheetId="1">"42362f0ee266497d954aaf55831a3e06"</definedName>
    <definedName name="QBREPORTCOMPANYID" localSheetId="2">"42362f0ee266497d954aaf55831a3e06"</definedName>
    <definedName name="QBREPORTCOMPARECOL_ANNUALBUDGET" localSheetId="1">FALSE</definedName>
    <definedName name="QBREPORTCOMPARECOL_ANNUALBUDGET" localSheetId="2">FALSE</definedName>
    <definedName name="QBREPORTCOMPARECOL_AVGCOGS" localSheetId="1">FALSE</definedName>
    <definedName name="QBREPORTCOMPARECOL_AVGCOGS" localSheetId="2">FALSE</definedName>
    <definedName name="QBREPORTCOMPARECOL_AVGPRICE" localSheetId="1">FALSE</definedName>
    <definedName name="QBREPORTCOMPARECOL_AVGPRICE" localSheetId="2">FALSE</definedName>
    <definedName name="QBREPORTCOMPARECOL_BUDDIFF" localSheetId="1">FALSE</definedName>
    <definedName name="QBREPORTCOMPARECOL_BUDDIFF" localSheetId="2">FALSE</definedName>
    <definedName name="QBREPORTCOMPARECOL_BUDGET" localSheetId="1">FALSE</definedName>
    <definedName name="QBREPORTCOMPARECOL_BUDGET" localSheetId="2">FALSE</definedName>
    <definedName name="QBREPORTCOMPARECOL_BUDPCT" localSheetId="1">FALSE</definedName>
    <definedName name="QBREPORTCOMPARECOL_BUDPCT" localSheetId="2">FALSE</definedName>
    <definedName name="QBREPORTCOMPARECOL_COGS" localSheetId="1">FALSE</definedName>
    <definedName name="QBREPORTCOMPARECOL_COGS" localSheetId="2">FALSE</definedName>
    <definedName name="QBREPORTCOMPARECOL_EXCLUDEAMOUNT" localSheetId="1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2">FALSE</definedName>
    <definedName name="QBREPORTCOMPARECOL_FORECAST" localSheetId="1">FALSE</definedName>
    <definedName name="QBREPORTCOMPARECOL_FORECAST" localSheetId="2">FALSE</definedName>
    <definedName name="QBREPORTCOMPARECOL_GROSSMARGIN" localSheetId="1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2">FALSE</definedName>
    <definedName name="QBREPORTCOMPARECOL_HOURS" localSheetId="1">FALSE</definedName>
    <definedName name="QBREPORTCOMPARECOL_HOURS" localSheetId="2">FALSE</definedName>
    <definedName name="QBREPORTCOMPARECOL_PCTCOL" localSheetId="1">FALSE</definedName>
    <definedName name="QBREPORTCOMPARECOL_PCTCOL" localSheetId="2">FALSE</definedName>
    <definedName name="QBREPORTCOMPARECOL_PCTEXPENSE" localSheetId="1">FALSE</definedName>
    <definedName name="QBREPORTCOMPARECOL_PCTEXPENSE" localSheetId="2">FALSE</definedName>
    <definedName name="QBREPORTCOMPARECOL_PCTINCOME" localSheetId="1">FALSE</definedName>
    <definedName name="QBREPORTCOMPARECOL_PCTINCOME" localSheetId="2">FALSE</definedName>
    <definedName name="QBREPORTCOMPARECOL_PCTOFSALES" localSheetId="1">FALSE</definedName>
    <definedName name="QBREPORTCOMPARECOL_PCTOFSALES" localSheetId="2">FALSE</definedName>
    <definedName name="QBREPORTCOMPARECOL_PCTROW" localSheetId="1">FALSE</definedName>
    <definedName name="QBREPORTCOMPARECOL_PCTROW" localSheetId="2">FALSE</definedName>
    <definedName name="QBREPORTCOMPARECOL_PPDIFF" localSheetId="1">FALSE</definedName>
    <definedName name="QBREPORTCOMPARECOL_PPDIFF" localSheetId="2">FALSE</definedName>
    <definedName name="QBREPORTCOMPARECOL_PPPCT" localSheetId="1">FALSE</definedName>
    <definedName name="QBREPORTCOMPARECOL_PPPCT" localSheetId="2">FALSE</definedName>
    <definedName name="QBREPORTCOMPARECOL_PREVPERIOD" localSheetId="1">FALSE</definedName>
    <definedName name="QBREPORTCOMPARECOL_PREVPERIOD" localSheetId="2">FALSE</definedName>
    <definedName name="QBREPORTCOMPARECOL_PREVYEAR" localSheetId="1">FALSE</definedName>
    <definedName name="QBREPORTCOMPARECOL_PREVYEAR" localSheetId="2">FALSE</definedName>
    <definedName name="QBREPORTCOMPARECOL_PYDIFF" localSheetId="1">FALSE</definedName>
    <definedName name="QBREPORTCOMPARECOL_PYDIFF" localSheetId="2">FALSE</definedName>
    <definedName name="QBREPORTCOMPARECOL_PYPCT" localSheetId="1">FALSE</definedName>
    <definedName name="QBREPORTCOMPARECOL_PYPCT" localSheetId="2">FALSE</definedName>
    <definedName name="QBREPORTCOMPARECOL_QTY" localSheetId="1">FALSE</definedName>
    <definedName name="QBREPORTCOMPARECOL_QTY" localSheetId="2">FALSE</definedName>
    <definedName name="QBREPORTCOMPARECOL_RATE" localSheetId="1">FALSE</definedName>
    <definedName name="QBREPORTCOMPARECOL_RATE" localSheetId="2">FALSE</definedName>
    <definedName name="QBREPORTCOMPARECOL_TRIPBILLEDMILES" localSheetId="1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2">FALSE</definedName>
    <definedName name="QBREPORTCOMPARECOL_TRIPMILES" localSheetId="1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2">FALSE</definedName>
    <definedName name="QBREPORTCOMPARECOL_YTD" localSheetId="1">FALSE</definedName>
    <definedName name="QBREPORTCOMPARECOL_YTD" localSheetId="2">FALSE</definedName>
    <definedName name="QBREPORTCOMPARECOL_YTDBUDGET" localSheetId="1">FALSE</definedName>
    <definedName name="QBREPORTCOMPARECOL_YTDBUDGET" localSheetId="2">FALSE</definedName>
    <definedName name="QBREPORTCOMPARECOL_YTDPCT" localSheetId="1">FALSE</definedName>
    <definedName name="QBREPORTCOMPARECOL_YTDPCT" localSheetId="2">FALSE</definedName>
    <definedName name="QBREPORTROWAXIS" localSheetId="1">9</definedName>
    <definedName name="QBREPORTROWAXIS" localSheetId="2">11</definedName>
    <definedName name="QBREPORTSUBCOLAXIS" localSheetId="1">0</definedName>
    <definedName name="QBREPORTSUBCOLAXIS" localSheetId="2">0</definedName>
    <definedName name="QBREPORTTYPE" localSheetId="1">5</definedName>
    <definedName name="QBREPORTTYPE" localSheetId="2">0</definedName>
    <definedName name="QBROWHEADERS" localSheetId="1">4</definedName>
    <definedName name="QBROWHEADERS" localSheetId="2">7</definedName>
    <definedName name="QBSTARTDATE" localSheetId="1">20130101</definedName>
    <definedName name="QBSTARTDATE" localSheetId="2">20130101</definedName>
  </definedNames>
  <calcPr calcId="145621"/>
</workbook>
</file>

<file path=xl/calcChain.xml><?xml version="1.0" encoding="utf-8"?>
<calcChain xmlns="http://schemas.openxmlformats.org/spreadsheetml/2006/main">
  <c r="E20" i="8" l="1"/>
  <c r="E19" i="8"/>
  <c r="E14" i="8"/>
  <c r="E13" i="8"/>
  <c r="E12" i="8"/>
  <c r="E9" i="8"/>
  <c r="E6" i="8"/>
  <c r="H73" i="3" l="1"/>
  <c r="H72" i="3"/>
  <c r="H71" i="3"/>
  <c r="H70" i="3"/>
  <c r="H66" i="3"/>
  <c r="H65" i="3"/>
  <c r="H60" i="3"/>
  <c r="H59" i="3"/>
  <c r="H58" i="3"/>
  <c r="H54" i="3"/>
  <c r="H49" i="3"/>
  <c r="H46" i="3"/>
  <c r="H38" i="3"/>
  <c r="H37" i="3"/>
  <c r="H28" i="3"/>
  <c r="H27" i="3"/>
  <c r="H25" i="3"/>
  <c r="H20" i="3"/>
  <c r="H16" i="3"/>
  <c r="H11" i="3"/>
  <c r="H8" i="3"/>
</calcChain>
</file>

<file path=xl/sharedStrings.xml><?xml version="1.0" encoding="utf-8"?>
<sst xmlns="http://schemas.openxmlformats.org/spreadsheetml/2006/main" count="94" uniqueCount="92">
  <si>
    <t>ASSETS</t>
  </si>
  <si>
    <t>Current Assets</t>
  </si>
  <si>
    <t>Checking/Savings</t>
  </si>
  <si>
    <t>Checking Wells Fargo</t>
  </si>
  <si>
    <t>Total Checking/Savings</t>
  </si>
  <si>
    <t>Accounts Receivable</t>
  </si>
  <si>
    <t>Total Accounts Receivable</t>
  </si>
  <si>
    <t>Total Current Assets</t>
  </si>
  <si>
    <t>TOTAL ASSETS</t>
  </si>
  <si>
    <t>LIABILITIES &amp; EQUITY</t>
  </si>
  <si>
    <t>Equity</t>
  </si>
  <si>
    <t>Unrestricted Net Assets</t>
  </si>
  <si>
    <t>Net Income</t>
  </si>
  <si>
    <t>Total Equity</t>
  </si>
  <si>
    <t>TOTAL LIABILITIES &amp; EQUITY</t>
  </si>
  <si>
    <t>Jan 1 - Oct 9, 13</t>
  </si>
  <si>
    <t>Ordinary Income/Expense</t>
  </si>
  <si>
    <t>Income</t>
  </si>
  <si>
    <t>Direct Public Support</t>
  </si>
  <si>
    <t>Corporate Contributions</t>
  </si>
  <si>
    <t>Corporate Vendors/Sponsors</t>
  </si>
  <si>
    <t>Individ., Students, Business</t>
  </si>
  <si>
    <t>Total Direct Public Support</t>
  </si>
  <si>
    <t>Other Types of Income</t>
  </si>
  <si>
    <t>Related Organizations</t>
  </si>
  <si>
    <t>Total Other Types of Income</t>
  </si>
  <si>
    <t>Program Income</t>
  </si>
  <si>
    <t>Conference</t>
  </si>
  <si>
    <t>Conference Exhibitors</t>
  </si>
  <si>
    <t>Conference Registration Fee</t>
  </si>
  <si>
    <t>Total Conference</t>
  </si>
  <si>
    <t>Consulting Services</t>
  </si>
  <si>
    <t>Membership Dues</t>
  </si>
  <si>
    <t>NPO dues</t>
  </si>
  <si>
    <t>Total Membership Dues</t>
  </si>
  <si>
    <t>Program Service Fees</t>
  </si>
  <si>
    <t>Grantstation Income</t>
  </si>
  <si>
    <t>Webinar Fees</t>
  </si>
  <si>
    <t>Workshop Income</t>
  </si>
  <si>
    <t>Total Program Service Fees</t>
  </si>
  <si>
    <t>Website Project Income</t>
  </si>
  <si>
    <t>Total Program Income</t>
  </si>
  <si>
    <t>Total Income</t>
  </si>
  <si>
    <t>Cost of Goods Sold</t>
  </si>
  <si>
    <t>Conference Cost of Goods Sold</t>
  </si>
  <si>
    <t>Grant Station Costs</t>
  </si>
  <si>
    <t>Lobbying Costs</t>
  </si>
  <si>
    <t>Nonprofit Purchasing Group Cost</t>
  </si>
  <si>
    <t>Webinar Costs</t>
  </si>
  <si>
    <t>Website Project Costs</t>
  </si>
  <si>
    <t>Workshop Expenses</t>
  </si>
  <si>
    <t>Total COGS</t>
  </si>
  <si>
    <t>Gross Profit</t>
  </si>
  <si>
    <t>Expense</t>
  </si>
  <si>
    <t>Business Expenses</t>
  </si>
  <si>
    <t>Board Meeting Expenses</t>
  </si>
  <si>
    <t>Business Registration Fees</t>
  </si>
  <si>
    <t>Credit Card Processing Fees</t>
  </si>
  <si>
    <t>Marketing Expenses</t>
  </si>
  <si>
    <t>Public Policy</t>
  </si>
  <si>
    <t>Total Business Expenses</t>
  </si>
  <si>
    <t>Contract Services</t>
  </si>
  <si>
    <t>Program Management Fees</t>
  </si>
  <si>
    <t>Total Contract Services</t>
  </si>
  <si>
    <t>Operations</t>
  </si>
  <si>
    <t>Postage, Mailing Service</t>
  </si>
  <si>
    <t>Supplies</t>
  </si>
  <si>
    <t>Website maintenance</t>
  </si>
  <si>
    <t>Total Operations</t>
  </si>
  <si>
    <t>Travel and Meetings</t>
  </si>
  <si>
    <t>Auto mileage reimbursement</t>
  </si>
  <si>
    <t>Travel</t>
  </si>
  <si>
    <t>Total Travel and Meetings</t>
  </si>
  <si>
    <t>Total Expense</t>
  </si>
  <si>
    <t>Net Ordinary Income</t>
  </si>
  <si>
    <t>Other Income/Expense</t>
  </si>
  <si>
    <t>Other Income</t>
  </si>
  <si>
    <t>In-Kind Donations</t>
  </si>
  <si>
    <t>In-Kind Donations - Prof. Serv.</t>
  </si>
  <si>
    <t>Total In-Kind Donations</t>
  </si>
  <si>
    <t>Total Other Income</t>
  </si>
  <si>
    <t>Other Expense</t>
  </si>
  <si>
    <t>In-Kind Expenses</t>
  </si>
  <si>
    <t>In-Kind Accounting Fees</t>
  </si>
  <si>
    <t>Total In-Kind Expenses</t>
  </si>
  <si>
    <t>Total Other Expense</t>
  </si>
  <si>
    <t>Net Other Income</t>
  </si>
  <si>
    <t>Oct 9, 13</t>
  </si>
  <si>
    <t>Other Current Assets</t>
  </si>
  <si>
    <t>Undeposited Funds</t>
  </si>
  <si>
    <t>Total Other Current Assets</t>
  </si>
  <si>
    <t>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</si>
</sst>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1"/>
    <xf numFmtId="164" fontId="2" fillId="0" borderId="5" xfId="0" applyNumberFormat="1" applyFont="1" applyBorder="1"/>
    <xf numFmtId="0" fontId="3" fillId="0" borderId="0" xfId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13"/>
  </cols>
  <sheetData>
    <row r="1" spans="1:37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21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D24" sqref="D24"/>
    </sheetView>
  </sheetViews>
  <sheetFormatPr defaultRowHeight="14.4" x14ac:dyDescent="0.3"/>
  <cols>
    <col min="1" max="3" width="3" style="11" customWidth="1"/>
    <col min="4" max="4" width="17.44140625" style="11" customWidth="1"/>
    <col min="5" max="5" width="7.109375" style="12" bestFit="1" customWidth="1"/>
  </cols>
  <sheetData>
    <row r="1" spans="1:5" s="10" customFormat="1" ht="15" thickBot="1" x14ac:dyDescent="0.35">
      <c r="A1" s="8"/>
      <c r="B1" s="8"/>
      <c r="C1" s="8"/>
      <c r="D1" s="8"/>
      <c r="E1" s="9" t="s">
        <v>87</v>
      </c>
    </row>
    <row r="2" spans="1:5" ht="15" thickTop="1" x14ac:dyDescent="0.3">
      <c r="A2" s="1" t="s">
        <v>0</v>
      </c>
      <c r="B2" s="1"/>
      <c r="C2" s="1"/>
      <c r="D2" s="1"/>
      <c r="E2" s="2"/>
    </row>
    <row r="3" spans="1:5" x14ac:dyDescent="0.3">
      <c r="A3" s="1"/>
      <c r="B3" s="1" t="s">
        <v>1</v>
      </c>
      <c r="C3" s="1"/>
      <c r="D3" s="1"/>
      <c r="E3" s="2"/>
    </row>
    <row r="4" spans="1:5" x14ac:dyDescent="0.3">
      <c r="A4" s="1"/>
      <c r="B4" s="1"/>
      <c r="C4" s="1" t="s">
        <v>2</v>
      </c>
      <c r="D4" s="1"/>
      <c r="E4" s="2"/>
    </row>
    <row r="5" spans="1:5" ht="15" thickBot="1" x14ac:dyDescent="0.35">
      <c r="A5" s="1"/>
      <c r="B5" s="1"/>
      <c r="C5" s="1"/>
      <c r="D5" s="1" t="s">
        <v>3</v>
      </c>
      <c r="E5" s="3">
        <v>10171.02</v>
      </c>
    </row>
    <row r="6" spans="1:5" x14ac:dyDescent="0.3">
      <c r="A6" s="1"/>
      <c r="B6" s="1"/>
      <c r="C6" s="1" t="s">
        <v>4</v>
      </c>
      <c r="D6" s="1"/>
      <c r="E6" s="2">
        <f>ROUND(SUM(E4:E5),5)</f>
        <v>10171.02</v>
      </c>
    </row>
    <row r="7" spans="1:5" ht="28.8" customHeight="1" x14ac:dyDescent="0.3">
      <c r="A7" s="1"/>
      <c r="B7" s="1"/>
      <c r="C7" s="1" t="s">
        <v>5</v>
      </c>
      <c r="D7" s="1"/>
      <c r="E7" s="2"/>
    </row>
    <row r="8" spans="1:5" ht="15" thickBot="1" x14ac:dyDescent="0.35">
      <c r="A8" s="1"/>
      <c r="B8" s="1"/>
      <c r="C8" s="1"/>
      <c r="D8" s="1" t="s">
        <v>5</v>
      </c>
      <c r="E8" s="3">
        <v>600</v>
      </c>
    </row>
    <row r="9" spans="1:5" x14ac:dyDescent="0.3">
      <c r="A9" s="1"/>
      <c r="B9" s="1"/>
      <c r="C9" s="1" t="s">
        <v>6</v>
      </c>
      <c r="D9" s="1"/>
      <c r="E9" s="2">
        <f>ROUND(SUM(E7:E8),5)</f>
        <v>600</v>
      </c>
    </row>
    <row r="10" spans="1:5" ht="28.8" customHeight="1" x14ac:dyDescent="0.3">
      <c r="A10" s="1"/>
      <c r="B10" s="1"/>
      <c r="C10" s="1" t="s">
        <v>88</v>
      </c>
      <c r="D10" s="1"/>
      <c r="E10" s="2"/>
    </row>
    <row r="11" spans="1:5" ht="15" thickBot="1" x14ac:dyDescent="0.35">
      <c r="A11" s="1"/>
      <c r="B11" s="1"/>
      <c r="C11" s="1"/>
      <c r="D11" s="1" t="s">
        <v>89</v>
      </c>
      <c r="E11" s="4">
        <v>2250</v>
      </c>
    </row>
    <row r="12" spans="1:5" ht="15" thickBot="1" x14ac:dyDescent="0.35">
      <c r="A12" s="1"/>
      <c r="B12" s="1"/>
      <c r="C12" s="1" t="s">
        <v>90</v>
      </c>
      <c r="D12" s="1"/>
      <c r="E12" s="5">
        <f>ROUND(SUM(E10:E11),5)</f>
        <v>2250</v>
      </c>
    </row>
    <row r="13" spans="1:5" ht="28.8" customHeight="1" thickBot="1" x14ac:dyDescent="0.35">
      <c r="A13" s="1"/>
      <c r="B13" s="1" t="s">
        <v>7</v>
      </c>
      <c r="C13" s="1"/>
      <c r="D13" s="1"/>
      <c r="E13" s="5">
        <f>ROUND(E3+E6+E9+E12,5)</f>
        <v>13021.02</v>
      </c>
    </row>
    <row r="14" spans="1:5" s="7" customFormat="1" ht="28.8" customHeight="1" thickBot="1" x14ac:dyDescent="0.25">
      <c r="A14" s="1" t="s">
        <v>8</v>
      </c>
      <c r="B14" s="1"/>
      <c r="C14" s="1"/>
      <c r="D14" s="1"/>
      <c r="E14" s="6">
        <f>ROUND(E2+E13,5)</f>
        <v>13021.02</v>
      </c>
    </row>
    <row r="15" spans="1:5" ht="30" customHeight="1" thickTop="1" x14ac:dyDescent="0.3">
      <c r="A15" s="1" t="s">
        <v>9</v>
      </c>
      <c r="B15" s="1"/>
      <c r="C15" s="1"/>
      <c r="D15" s="1"/>
      <c r="E15" s="2"/>
    </row>
    <row r="16" spans="1:5" x14ac:dyDescent="0.3">
      <c r="A16" s="1"/>
      <c r="B16" s="1" t="s">
        <v>10</v>
      </c>
      <c r="C16" s="1"/>
      <c r="D16" s="1"/>
      <c r="E16" s="2"/>
    </row>
    <row r="17" spans="1:5" x14ac:dyDescent="0.3">
      <c r="A17" s="1"/>
      <c r="B17" s="1"/>
      <c r="C17" s="1" t="s">
        <v>11</v>
      </c>
      <c r="D17" s="1"/>
      <c r="E17" s="2">
        <v>13382.66</v>
      </c>
    </row>
    <row r="18" spans="1:5" ht="15" thickBot="1" x14ac:dyDescent="0.35">
      <c r="A18" s="1"/>
      <c r="B18" s="1"/>
      <c r="C18" s="1" t="s">
        <v>12</v>
      </c>
      <c r="D18" s="1"/>
      <c r="E18" s="4">
        <v>-361.64</v>
      </c>
    </row>
    <row r="19" spans="1:5" ht="15" thickBot="1" x14ac:dyDescent="0.35">
      <c r="A19" s="1"/>
      <c r="B19" s="1" t="s">
        <v>13</v>
      </c>
      <c r="C19" s="1"/>
      <c r="D19" s="1"/>
      <c r="E19" s="5">
        <f>ROUND(SUM(E16:E18),5)</f>
        <v>13021.02</v>
      </c>
    </row>
    <row r="20" spans="1:5" s="7" customFormat="1" ht="28.8" customHeight="1" thickBot="1" x14ac:dyDescent="0.25">
      <c r="A20" s="1" t="s">
        <v>14</v>
      </c>
      <c r="B20" s="1"/>
      <c r="C20" s="1"/>
      <c r="D20" s="1"/>
      <c r="E20" s="6">
        <f>ROUND(E15+E19,5)</f>
        <v>13021.02</v>
      </c>
    </row>
    <row r="21" spans="1:5" ht="15" thickTop="1" x14ac:dyDescent="0.3"/>
  </sheetData>
  <pageMargins left="0.7" right="0.7" top="0.75" bottom="0.75" header="0.25" footer="0.3"/>
  <pageSetup orientation="portrait" r:id="rId1"/>
  <headerFooter>
    <oddHeader>&amp;L&amp;"Arial,Bold"&amp;8 12:20 AM
&amp;"Arial,Bold"&amp;8 10/09/13
&amp;"Arial,Bold"&amp;8 Accrual Basis&amp;C&amp;"Arial,Bold"&amp;12 Alliance for Nevada Nonprofits
&amp;"Arial,Bold"&amp;14 Balance Sheet
&amp;"Arial,Bold"&amp;10 As of October 9, 2013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74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/>
    </sheetView>
  </sheetViews>
  <sheetFormatPr defaultRowHeight="14.4" x14ac:dyDescent="0.3"/>
  <cols>
    <col min="1" max="6" width="3" style="11" customWidth="1"/>
    <col min="7" max="7" width="21.21875" style="11" customWidth="1"/>
    <col min="8" max="8" width="11.88671875" style="12" bestFit="1" customWidth="1"/>
  </cols>
  <sheetData>
    <row r="1" spans="1:8" s="10" customFormat="1" ht="15" thickBot="1" x14ac:dyDescent="0.35">
      <c r="A1" s="8" t="s">
        <v>91</v>
      </c>
      <c r="B1" s="8"/>
      <c r="C1" s="8"/>
      <c r="D1" s="8"/>
      <c r="E1" s="8"/>
      <c r="F1" s="8"/>
      <c r="G1" s="8"/>
      <c r="H1" s="9" t="s">
        <v>15</v>
      </c>
    </row>
    <row r="2" spans="1:8" ht="15" thickTop="1" x14ac:dyDescent="0.3">
      <c r="A2" s="1"/>
      <c r="B2" s="1" t="s">
        <v>16</v>
      </c>
      <c r="C2" s="1"/>
      <c r="D2" s="1"/>
      <c r="E2" s="1"/>
      <c r="F2" s="1"/>
      <c r="G2" s="1"/>
      <c r="H2" s="2"/>
    </row>
    <row r="3" spans="1:8" x14ac:dyDescent="0.3">
      <c r="A3" s="1"/>
      <c r="B3" s="1"/>
      <c r="C3" s="1"/>
      <c r="D3" s="1" t="s">
        <v>17</v>
      </c>
      <c r="E3" s="1"/>
      <c r="F3" s="1"/>
      <c r="G3" s="1"/>
      <c r="H3" s="2"/>
    </row>
    <row r="4" spans="1:8" x14ac:dyDescent="0.3">
      <c r="A4" s="1"/>
      <c r="B4" s="1"/>
      <c r="C4" s="1"/>
      <c r="D4" s="1"/>
      <c r="E4" s="1" t="s">
        <v>18</v>
      </c>
      <c r="F4" s="1"/>
      <c r="G4" s="1"/>
      <c r="H4" s="2"/>
    </row>
    <row r="5" spans="1:8" x14ac:dyDescent="0.3">
      <c r="A5" s="1"/>
      <c r="B5" s="1"/>
      <c r="C5" s="1"/>
      <c r="D5" s="1"/>
      <c r="E5" s="1"/>
      <c r="F5" s="1" t="s">
        <v>19</v>
      </c>
      <c r="G5" s="1"/>
      <c r="H5" s="2">
        <v>4500</v>
      </c>
    </row>
    <row r="6" spans="1:8" x14ac:dyDescent="0.3">
      <c r="A6" s="1"/>
      <c r="B6" s="1"/>
      <c r="C6" s="1"/>
      <c r="D6" s="1"/>
      <c r="E6" s="1"/>
      <c r="F6" s="1" t="s">
        <v>20</v>
      </c>
      <c r="G6" s="1"/>
      <c r="H6" s="2">
        <v>1750</v>
      </c>
    </row>
    <row r="7" spans="1:8" ht="15" thickBot="1" x14ac:dyDescent="0.35">
      <c r="A7" s="1"/>
      <c r="B7" s="1"/>
      <c r="C7" s="1"/>
      <c r="D7" s="1"/>
      <c r="E7" s="1"/>
      <c r="F7" s="1" t="s">
        <v>21</v>
      </c>
      <c r="G7" s="1"/>
      <c r="H7" s="3">
        <v>550</v>
      </c>
    </row>
    <row r="8" spans="1:8" x14ac:dyDescent="0.3">
      <c r="A8" s="1"/>
      <c r="B8" s="1"/>
      <c r="C8" s="1"/>
      <c r="D8" s="1"/>
      <c r="E8" s="1" t="s">
        <v>22</v>
      </c>
      <c r="F8" s="1"/>
      <c r="G8" s="1"/>
      <c r="H8" s="2">
        <f>ROUND(SUM(H4:H7),5)</f>
        <v>6800</v>
      </c>
    </row>
    <row r="9" spans="1:8" ht="28.8" customHeight="1" x14ac:dyDescent="0.3">
      <c r="A9" s="1"/>
      <c r="B9" s="1"/>
      <c r="C9" s="1"/>
      <c r="D9" s="1"/>
      <c r="E9" s="1" t="s">
        <v>23</v>
      </c>
      <c r="F9" s="1"/>
      <c r="G9" s="1"/>
      <c r="H9" s="2"/>
    </row>
    <row r="10" spans="1:8" ht="15" thickBot="1" x14ac:dyDescent="0.35">
      <c r="A10" s="1"/>
      <c r="B10" s="1"/>
      <c r="C10" s="1"/>
      <c r="D10" s="1"/>
      <c r="E10" s="1"/>
      <c r="F10" s="1" t="s">
        <v>24</v>
      </c>
      <c r="G10" s="1"/>
      <c r="H10" s="3">
        <v>1320.48</v>
      </c>
    </row>
    <row r="11" spans="1:8" x14ac:dyDescent="0.3">
      <c r="A11" s="1"/>
      <c r="B11" s="1"/>
      <c r="C11" s="1"/>
      <c r="D11" s="1"/>
      <c r="E11" s="1" t="s">
        <v>25</v>
      </c>
      <c r="F11" s="1"/>
      <c r="G11" s="1"/>
      <c r="H11" s="2">
        <f>ROUND(SUM(H9:H10),5)</f>
        <v>1320.48</v>
      </c>
    </row>
    <row r="12" spans="1:8" ht="28.8" customHeight="1" x14ac:dyDescent="0.3">
      <c r="A12" s="1"/>
      <c r="B12" s="1"/>
      <c r="C12" s="1"/>
      <c r="D12" s="1"/>
      <c r="E12" s="1" t="s">
        <v>26</v>
      </c>
      <c r="F12" s="1"/>
      <c r="G12" s="1"/>
      <c r="H12" s="2"/>
    </row>
    <row r="13" spans="1:8" x14ac:dyDescent="0.3">
      <c r="A13" s="1"/>
      <c r="B13" s="1"/>
      <c r="C13" s="1"/>
      <c r="D13" s="1"/>
      <c r="E13" s="1"/>
      <c r="F13" s="1" t="s">
        <v>27</v>
      </c>
      <c r="G13" s="1"/>
      <c r="H13" s="2"/>
    </row>
    <row r="14" spans="1:8" x14ac:dyDescent="0.3">
      <c r="A14" s="1"/>
      <c r="B14" s="1"/>
      <c r="C14" s="1"/>
      <c r="D14" s="1"/>
      <c r="E14" s="1"/>
      <c r="F14" s="1"/>
      <c r="G14" s="1" t="s">
        <v>28</v>
      </c>
      <c r="H14" s="2">
        <v>600</v>
      </c>
    </row>
    <row r="15" spans="1:8" ht="15" thickBot="1" x14ac:dyDescent="0.35">
      <c r="A15" s="1"/>
      <c r="B15" s="1"/>
      <c r="C15" s="1"/>
      <c r="D15" s="1"/>
      <c r="E15" s="1"/>
      <c r="F15" s="1"/>
      <c r="G15" s="1" t="s">
        <v>29</v>
      </c>
      <c r="H15" s="3">
        <v>2088.0300000000002</v>
      </c>
    </row>
    <row r="16" spans="1:8" x14ac:dyDescent="0.3">
      <c r="A16" s="1"/>
      <c r="B16" s="1"/>
      <c r="C16" s="1"/>
      <c r="D16" s="1"/>
      <c r="E16" s="1"/>
      <c r="F16" s="1" t="s">
        <v>30</v>
      </c>
      <c r="G16" s="1"/>
      <c r="H16" s="2">
        <f>ROUND(SUM(H13:H15),5)</f>
        <v>2688.03</v>
      </c>
    </row>
    <row r="17" spans="1:8" ht="28.8" customHeight="1" x14ac:dyDescent="0.3">
      <c r="A17" s="1"/>
      <c r="B17" s="1"/>
      <c r="C17" s="1"/>
      <c r="D17" s="1"/>
      <c r="E17" s="1"/>
      <c r="F17" s="1" t="s">
        <v>31</v>
      </c>
      <c r="G17" s="1"/>
      <c r="H17" s="2">
        <v>2000</v>
      </c>
    </row>
    <row r="18" spans="1:8" x14ac:dyDescent="0.3">
      <c r="A18" s="1"/>
      <c r="B18" s="1"/>
      <c r="C18" s="1"/>
      <c r="D18" s="1"/>
      <c r="E18" s="1"/>
      <c r="F18" s="1" t="s">
        <v>32</v>
      </c>
      <c r="G18" s="1"/>
      <c r="H18" s="2"/>
    </row>
    <row r="19" spans="1:8" ht="15" thickBot="1" x14ac:dyDescent="0.35">
      <c r="A19" s="1"/>
      <c r="B19" s="1"/>
      <c r="C19" s="1"/>
      <c r="D19" s="1"/>
      <c r="E19" s="1"/>
      <c r="F19" s="1"/>
      <c r="G19" s="1" t="s">
        <v>33</v>
      </c>
      <c r="H19" s="3">
        <v>7631.62</v>
      </c>
    </row>
    <row r="20" spans="1:8" x14ac:dyDescent="0.3">
      <c r="A20" s="1"/>
      <c r="B20" s="1"/>
      <c r="C20" s="1"/>
      <c r="D20" s="1"/>
      <c r="E20" s="1"/>
      <c r="F20" s="1" t="s">
        <v>34</v>
      </c>
      <c r="G20" s="1"/>
      <c r="H20" s="2">
        <f>ROUND(SUM(H18:H19),5)</f>
        <v>7631.62</v>
      </c>
    </row>
    <row r="21" spans="1:8" ht="28.8" customHeight="1" x14ac:dyDescent="0.3">
      <c r="A21" s="1"/>
      <c r="B21" s="1"/>
      <c r="C21" s="1"/>
      <c r="D21" s="1"/>
      <c r="E21" s="1"/>
      <c r="F21" s="1" t="s">
        <v>35</v>
      </c>
      <c r="G21" s="1"/>
      <c r="H21" s="2"/>
    </row>
    <row r="22" spans="1:8" x14ac:dyDescent="0.3">
      <c r="A22" s="1"/>
      <c r="B22" s="1"/>
      <c r="C22" s="1"/>
      <c r="D22" s="1"/>
      <c r="E22" s="1"/>
      <c r="F22" s="1"/>
      <c r="G22" s="1" t="s">
        <v>36</v>
      </c>
      <c r="H22" s="2">
        <v>1342.5</v>
      </c>
    </row>
    <row r="23" spans="1:8" x14ac:dyDescent="0.3">
      <c r="A23" s="1"/>
      <c r="B23" s="1"/>
      <c r="C23" s="1"/>
      <c r="D23" s="1"/>
      <c r="E23" s="1"/>
      <c r="F23" s="1"/>
      <c r="G23" s="1" t="s">
        <v>37</v>
      </c>
      <c r="H23" s="2">
        <v>2416.83</v>
      </c>
    </row>
    <row r="24" spans="1:8" ht="15" thickBot="1" x14ac:dyDescent="0.35">
      <c r="A24" s="1"/>
      <c r="B24" s="1"/>
      <c r="C24" s="1"/>
      <c r="D24" s="1"/>
      <c r="E24" s="1"/>
      <c r="F24" s="1"/>
      <c r="G24" s="1" t="s">
        <v>38</v>
      </c>
      <c r="H24" s="3">
        <v>2483.0100000000002</v>
      </c>
    </row>
    <row r="25" spans="1:8" x14ac:dyDescent="0.3">
      <c r="A25" s="1"/>
      <c r="B25" s="1"/>
      <c r="C25" s="1"/>
      <c r="D25" s="1"/>
      <c r="E25" s="1"/>
      <c r="F25" s="1" t="s">
        <v>39</v>
      </c>
      <c r="G25" s="1"/>
      <c r="H25" s="2">
        <f>ROUND(SUM(H21:H24),5)</f>
        <v>6242.34</v>
      </c>
    </row>
    <row r="26" spans="1:8" ht="28.8" customHeight="1" thickBot="1" x14ac:dyDescent="0.35">
      <c r="A26" s="1"/>
      <c r="B26" s="1"/>
      <c r="C26" s="1"/>
      <c r="D26" s="1"/>
      <c r="E26" s="1"/>
      <c r="F26" s="1" t="s">
        <v>40</v>
      </c>
      <c r="G26" s="1"/>
      <c r="H26" s="4">
        <v>4356.8500000000004</v>
      </c>
    </row>
    <row r="27" spans="1:8" ht="15" thickBot="1" x14ac:dyDescent="0.35">
      <c r="A27" s="1"/>
      <c r="B27" s="1"/>
      <c r="C27" s="1"/>
      <c r="D27" s="1"/>
      <c r="E27" s="1" t="s">
        <v>41</v>
      </c>
      <c r="F27" s="1"/>
      <c r="G27" s="1"/>
      <c r="H27" s="14">
        <f>ROUND(H12+SUM(H16:H17)+H20+SUM(H25:H26),5)</f>
        <v>22918.84</v>
      </c>
    </row>
    <row r="28" spans="1:8" ht="28.8" customHeight="1" x14ac:dyDescent="0.3">
      <c r="A28" s="1"/>
      <c r="B28" s="1"/>
      <c r="C28" s="1"/>
      <c r="D28" s="1" t="s">
        <v>42</v>
      </c>
      <c r="E28" s="1"/>
      <c r="F28" s="1"/>
      <c r="G28" s="1"/>
      <c r="H28" s="2">
        <f>ROUND(H3+H8+H11+H27,5)</f>
        <v>31039.32</v>
      </c>
    </row>
    <row r="29" spans="1:8" ht="28.8" customHeight="1" x14ac:dyDescent="0.3">
      <c r="A29" s="1"/>
      <c r="B29" s="1"/>
      <c r="C29" s="1"/>
      <c r="D29" s="1" t="s">
        <v>43</v>
      </c>
      <c r="E29" s="1"/>
      <c r="F29" s="1"/>
      <c r="G29" s="1"/>
      <c r="H29" s="2"/>
    </row>
    <row r="30" spans="1:8" x14ac:dyDescent="0.3">
      <c r="A30" s="1"/>
      <c r="B30" s="1"/>
      <c r="C30" s="1"/>
      <c r="D30" s="1"/>
      <c r="E30" s="1" t="s">
        <v>44</v>
      </c>
      <c r="F30" s="1"/>
      <c r="G30" s="1"/>
      <c r="H30" s="2">
        <v>64.98</v>
      </c>
    </row>
    <row r="31" spans="1:8" x14ac:dyDescent="0.3">
      <c r="A31" s="1"/>
      <c r="B31" s="1"/>
      <c r="C31" s="1"/>
      <c r="D31" s="1"/>
      <c r="E31" s="1" t="s">
        <v>45</v>
      </c>
      <c r="F31" s="1"/>
      <c r="G31" s="1"/>
      <c r="H31" s="2">
        <v>1085</v>
      </c>
    </row>
    <row r="32" spans="1:8" x14ac:dyDescent="0.3">
      <c r="A32" s="1"/>
      <c r="B32" s="1"/>
      <c r="C32" s="1"/>
      <c r="D32" s="1"/>
      <c r="E32" s="1" t="s">
        <v>46</v>
      </c>
      <c r="F32" s="1"/>
      <c r="G32" s="1"/>
      <c r="H32" s="2">
        <v>2280</v>
      </c>
    </row>
    <row r="33" spans="1:8" x14ac:dyDescent="0.3">
      <c r="A33" s="1"/>
      <c r="B33" s="1"/>
      <c r="C33" s="1"/>
      <c r="D33" s="1"/>
      <c r="E33" s="1" t="s">
        <v>47</v>
      </c>
      <c r="F33" s="1"/>
      <c r="G33" s="1"/>
      <c r="H33" s="2">
        <v>620</v>
      </c>
    </row>
    <row r="34" spans="1:8" x14ac:dyDescent="0.3">
      <c r="A34" s="1"/>
      <c r="B34" s="1"/>
      <c r="C34" s="1"/>
      <c r="D34" s="1"/>
      <c r="E34" s="1" t="s">
        <v>48</v>
      </c>
      <c r="F34" s="1"/>
      <c r="G34" s="1"/>
      <c r="H34" s="2">
        <v>583.29999999999995</v>
      </c>
    </row>
    <row r="35" spans="1:8" x14ac:dyDescent="0.3">
      <c r="A35" s="1"/>
      <c r="B35" s="1"/>
      <c r="C35" s="1"/>
      <c r="D35" s="1"/>
      <c r="E35" s="1" t="s">
        <v>49</v>
      </c>
      <c r="F35" s="1"/>
      <c r="G35" s="1"/>
      <c r="H35" s="2">
        <v>193.89</v>
      </c>
    </row>
    <row r="36" spans="1:8" ht="15" thickBot="1" x14ac:dyDescent="0.35">
      <c r="A36" s="1"/>
      <c r="B36" s="1"/>
      <c r="C36" s="1"/>
      <c r="D36" s="1"/>
      <c r="E36" s="1" t="s">
        <v>50</v>
      </c>
      <c r="F36" s="1"/>
      <c r="G36" s="1"/>
      <c r="H36" s="4">
        <v>209.28</v>
      </c>
    </row>
    <row r="37" spans="1:8" ht="15" thickBot="1" x14ac:dyDescent="0.35">
      <c r="A37" s="1"/>
      <c r="B37" s="1"/>
      <c r="C37" s="1"/>
      <c r="D37" s="1" t="s">
        <v>51</v>
      </c>
      <c r="E37" s="1"/>
      <c r="F37" s="1"/>
      <c r="G37" s="1"/>
      <c r="H37" s="14">
        <f>ROUND(SUM(H29:H36),5)</f>
        <v>5036.45</v>
      </c>
    </row>
    <row r="38" spans="1:8" ht="28.8" customHeight="1" x14ac:dyDescent="0.3">
      <c r="A38" s="1"/>
      <c r="B38" s="1"/>
      <c r="C38" s="1" t="s">
        <v>52</v>
      </c>
      <c r="D38" s="1"/>
      <c r="E38" s="1"/>
      <c r="F38" s="1"/>
      <c r="G38" s="1"/>
      <c r="H38" s="2">
        <f>ROUND(H28-H37,5)</f>
        <v>26002.87</v>
      </c>
    </row>
    <row r="39" spans="1:8" ht="28.8" customHeight="1" x14ac:dyDescent="0.3">
      <c r="A39" s="1"/>
      <c r="B39" s="1"/>
      <c r="C39" s="1"/>
      <c r="D39" s="1" t="s">
        <v>53</v>
      </c>
      <c r="E39" s="1"/>
      <c r="F39" s="1"/>
      <c r="G39" s="1"/>
      <c r="H39" s="2"/>
    </row>
    <row r="40" spans="1:8" x14ac:dyDescent="0.3">
      <c r="A40" s="1"/>
      <c r="B40" s="1"/>
      <c r="C40" s="1"/>
      <c r="D40" s="1"/>
      <c r="E40" s="1" t="s">
        <v>54</v>
      </c>
      <c r="F40" s="1"/>
      <c r="G40" s="1"/>
      <c r="H40" s="2"/>
    </row>
    <row r="41" spans="1:8" x14ac:dyDescent="0.3">
      <c r="A41" s="1"/>
      <c r="B41" s="1"/>
      <c r="C41" s="1"/>
      <c r="D41" s="1"/>
      <c r="E41" s="1"/>
      <c r="F41" s="1" t="s">
        <v>55</v>
      </c>
      <c r="G41" s="1"/>
      <c r="H41" s="2">
        <v>50.37</v>
      </c>
    </row>
    <row r="42" spans="1:8" x14ac:dyDescent="0.3">
      <c r="A42" s="1"/>
      <c r="B42" s="1"/>
      <c r="C42" s="1"/>
      <c r="D42" s="1"/>
      <c r="E42" s="1"/>
      <c r="F42" s="1" t="s">
        <v>56</v>
      </c>
      <c r="G42" s="1"/>
      <c r="H42" s="2">
        <v>500</v>
      </c>
    </row>
    <row r="43" spans="1:8" x14ac:dyDescent="0.3">
      <c r="A43" s="1"/>
      <c r="B43" s="1"/>
      <c r="C43" s="1"/>
      <c r="D43" s="1"/>
      <c r="E43" s="1"/>
      <c r="F43" s="1" t="s">
        <v>57</v>
      </c>
      <c r="G43" s="1"/>
      <c r="H43" s="2">
        <v>579.97</v>
      </c>
    </row>
    <row r="44" spans="1:8" x14ac:dyDescent="0.3">
      <c r="A44" s="1"/>
      <c r="B44" s="1"/>
      <c r="C44" s="1"/>
      <c r="D44" s="1"/>
      <c r="E44" s="1"/>
      <c r="F44" s="1" t="s">
        <v>58</v>
      </c>
      <c r="G44" s="1"/>
      <c r="H44" s="2">
        <v>200</v>
      </c>
    </row>
    <row r="45" spans="1:8" ht="15" thickBot="1" x14ac:dyDescent="0.35">
      <c r="A45" s="1"/>
      <c r="B45" s="1"/>
      <c r="C45" s="1"/>
      <c r="D45" s="1"/>
      <c r="E45" s="1"/>
      <c r="F45" s="1" t="s">
        <v>59</v>
      </c>
      <c r="G45" s="1"/>
      <c r="H45" s="3">
        <v>100</v>
      </c>
    </row>
    <row r="46" spans="1:8" x14ac:dyDescent="0.3">
      <c r="A46" s="1"/>
      <c r="B46" s="1"/>
      <c r="C46" s="1"/>
      <c r="D46" s="1"/>
      <c r="E46" s="1" t="s">
        <v>60</v>
      </c>
      <c r="F46" s="1"/>
      <c r="G46" s="1"/>
      <c r="H46" s="2">
        <f>ROUND(SUM(H40:H45),5)</f>
        <v>1430.34</v>
      </c>
    </row>
    <row r="47" spans="1:8" ht="28.8" customHeight="1" x14ac:dyDescent="0.3">
      <c r="A47" s="1"/>
      <c r="B47" s="1"/>
      <c r="C47" s="1"/>
      <c r="D47" s="1"/>
      <c r="E47" s="1" t="s">
        <v>61</v>
      </c>
      <c r="F47" s="1"/>
      <c r="G47" s="1"/>
      <c r="H47" s="2"/>
    </row>
    <row r="48" spans="1:8" ht="15" thickBot="1" x14ac:dyDescent="0.35">
      <c r="A48" s="1"/>
      <c r="B48" s="1"/>
      <c r="C48" s="1"/>
      <c r="D48" s="1"/>
      <c r="E48" s="1"/>
      <c r="F48" s="1" t="s">
        <v>62</v>
      </c>
      <c r="G48" s="1"/>
      <c r="H48" s="3">
        <v>23333.360000000001</v>
      </c>
    </row>
    <row r="49" spans="1:8" x14ac:dyDescent="0.3">
      <c r="A49" s="1"/>
      <c r="B49" s="1"/>
      <c r="C49" s="1"/>
      <c r="D49" s="1"/>
      <c r="E49" s="1" t="s">
        <v>63</v>
      </c>
      <c r="F49" s="1"/>
      <c r="G49" s="1"/>
      <c r="H49" s="2">
        <f>ROUND(SUM(H47:H48),5)</f>
        <v>23333.360000000001</v>
      </c>
    </row>
    <row r="50" spans="1:8" ht="28.8" customHeight="1" x14ac:dyDescent="0.3">
      <c r="A50" s="1"/>
      <c r="B50" s="1"/>
      <c r="C50" s="1"/>
      <c r="D50" s="1"/>
      <c r="E50" s="1" t="s">
        <v>64</v>
      </c>
      <c r="F50" s="1"/>
      <c r="G50" s="1"/>
      <c r="H50" s="2"/>
    </row>
    <row r="51" spans="1:8" x14ac:dyDescent="0.3">
      <c r="A51" s="1"/>
      <c r="B51" s="1"/>
      <c r="C51" s="1"/>
      <c r="D51" s="1"/>
      <c r="E51" s="1"/>
      <c r="F51" s="1" t="s">
        <v>65</v>
      </c>
      <c r="G51" s="1"/>
      <c r="H51" s="2">
        <v>48.89</v>
      </c>
    </row>
    <row r="52" spans="1:8" x14ac:dyDescent="0.3">
      <c r="A52" s="1"/>
      <c r="B52" s="1"/>
      <c r="C52" s="1"/>
      <c r="D52" s="1"/>
      <c r="E52" s="1"/>
      <c r="F52" s="1" t="s">
        <v>66</v>
      </c>
      <c r="G52" s="1"/>
      <c r="H52" s="2">
        <v>316.35000000000002</v>
      </c>
    </row>
    <row r="53" spans="1:8" ht="15" thickBot="1" x14ac:dyDescent="0.35">
      <c r="A53" s="1"/>
      <c r="B53" s="1"/>
      <c r="C53" s="1"/>
      <c r="D53" s="1"/>
      <c r="E53" s="1"/>
      <c r="F53" s="1" t="s">
        <v>67</v>
      </c>
      <c r="G53" s="1"/>
      <c r="H53" s="3">
        <v>356.9</v>
      </c>
    </row>
    <row r="54" spans="1:8" x14ac:dyDescent="0.3">
      <c r="A54" s="1"/>
      <c r="B54" s="1"/>
      <c r="C54" s="1"/>
      <c r="D54" s="1"/>
      <c r="E54" s="1" t="s">
        <v>68</v>
      </c>
      <c r="F54" s="1"/>
      <c r="G54" s="1"/>
      <c r="H54" s="2">
        <f>ROUND(SUM(H50:H53),5)</f>
        <v>722.14</v>
      </c>
    </row>
    <row r="55" spans="1:8" ht="28.8" customHeight="1" x14ac:dyDescent="0.3">
      <c r="A55" s="1"/>
      <c r="B55" s="1"/>
      <c r="C55" s="1"/>
      <c r="D55" s="1"/>
      <c r="E55" s="1" t="s">
        <v>69</v>
      </c>
      <c r="F55" s="1"/>
      <c r="G55" s="1"/>
      <c r="H55" s="2"/>
    </row>
    <row r="56" spans="1:8" x14ac:dyDescent="0.3">
      <c r="A56" s="1"/>
      <c r="B56" s="1"/>
      <c r="C56" s="1"/>
      <c r="D56" s="1"/>
      <c r="E56" s="1"/>
      <c r="F56" s="1" t="s">
        <v>70</v>
      </c>
      <c r="G56" s="1"/>
      <c r="H56" s="2">
        <v>199.82</v>
      </c>
    </row>
    <row r="57" spans="1:8" ht="15" thickBot="1" x14ac:dyDescent="0.35">
      <c r="A57" s="1"/>
      <c r="B57" s="1"/>
      <c r="C57" s="1"/>
      <c r="D57" s="1"/>
      <c r="E57" s="1"/>
      <c r="F57" s="1" t="s">
        <v>71</v>
      </c>
      <c r="G57" s="1"/>
      <c r="H57" s="4">
        <v>678.85</v>
      </c>
    </row>
    <row r="58" spans="1:8" ht="15" thickBot="1" x14ac:dyDescent="0.35">
      <c r="A58" s="1"/>
      <c r="B58" s="1"/>
      <c r="C58" s="1"/>
      <c r="D58" s="1"/>
      <c r="E58" s="1" t="s">
        <v>72</v>
      </c>
      <c r="F58" s="1"/>
      <c r="G58" s="1"/>
      <c r="H58" s="5">
        <f>ROUND(SUM(H55:H57),5)</f>
        <v>878.67</v>
      </c>
    </row>
    <row r="59" spans="1:8" ht="28.8" customHeight="1" thickBot="1" x14ac:dyDescent="0.35">
      <c r="A59" s="1"/>
      <c r="B59" s="1"/>
      <c r="C59" s="1"/>
      <c r="D59" s="1" t="s">
        <v>73</v>
      </c>
      <c r="E59" s="1"/>
      <c r="F59" s="1"/>
      <c r="G59" s="1"/>
      <c r="H59" s="14">
        <f>ROUND(H39+H46+H49+H54+H58,5)</f>
        <v>26364.51</v>
      </c>
    </row>
    <row r="60" spans="1:8" ht="28.8" customHeight="1" x14ac:dyDescent="0.3">
      <c r="A60" s="1"/>
      <c r="B60" s="1" t="s">
        <v>74</v>
      </c>
      <c r="C60" s="1"/>
      <c r="D60" s="1"/>
      <c r="E60" s="1"/>
      <c r="F60" s="1"/>
      <c r="G60" s="1"/>
      <c r="H60" s="2">
        <f>ROUND(H2+H38-H59,5)</f>
        <v>-361.64</v>
      </c>
    </row>
    <row r="61" spans="1:8" ht="28.8" customHeight="1" x14ac:dyDescent="0.3">
      <c r="A61" s="1"/>
      <c r="B61" s="1" t="s">
        <v>75</v>
      </c>
      <c r="C61" s="1"/>
      <c r="D61" s="1"/>
      <c r="E61" s="1"/>
      <c r="F61" s="1"/>
      <c r="G61" s="1"/>
      <c r="H61" s="2"/>
    </row>
    <row r="62" spans="1:8" x14ac:dyDescent="0.3">
      <c r="A62" s="1"/>
      <c r="B62" s="1"/>
      <c r="C62" s="1" t="s">
        <v>76</v>
      </c>
      <c r="D62" s="1"/>
      <c r="E62" s="1"/>
      <c r="F62" s="1"/>
      <c r="G62" s="1"/>
      <c r="H62" s="2"/>
    </row>
    <row r="63" spans="1:8" x14ac:dyDescent="0.3">
      <c r="A63" s="1"/>
      <c r="B63" s="1"/>
      <c r="C63" s="1"/>
      <c r="D63" s="1" t="s">
        <v>77</v>
      </c>
      <c r="E63" s="1"/>
      <c r="F63" s="1"/>
      <c r="G63" s="1"/>
      <c r="H63" s="2"/>
    </row>
    <row r="64" spans="1:8" ht="15" thickBot="1" x14ac:dyDescent="0.35">
      <c r="A64" s="1"/>
      <c r="B64" s="1"/>
      <c r="C64" s="1"/>
      <c r="D64" s="1"/>
      <c r="E64" s="1" t="s">
        <v>78</v>
      </c>
      <c r="F64" s="1"/>
      <c r="G64" s="1"/>
      <c r="H64" s="4">
        <v>900</v>
      </c>
    </row>
    <row r="65" spans="1:8" ht="15" thickBot="1" x14ac:dyDescent="0.35">
      <c r="A65" s="1"/>
      <c r="B65" s="1"/>
      <c r="C65" s="1"/>
      <c r="D65" s="1" t="s">
        <v>79</v>
      </c>
      <c r="E65" s="1"/>
      <c r="F65" s="1"/>
      <c r="G65" s="1"/>
      <c r="H65" s="14">
        <f>ROUND(SUM(H63:H64),5)</f>
        <v>900</v>
      </c>
    </row>
    <row r="66" spans="1:8" ht="28.8" customHeight="1" x14ac:dyDescent="0.3">
      <c r="A66" s="1"/>
      <c r="B66" s="1"/>
      <c r="C66" s="1" t="s">
        <v>80</v>
      </c>
      <c r="D66" s="1"/>
      <c r="E66" s="1"/>
      <c r="F66" s="1"/>
      <c r="G66" s="1"/>
      <c r="H66" s="2">
        <f>ROUND(H62+H65,5)</f>
        <v>900</v>
      </c>
    </row>
    <row r="67" spans="1:8" ht="28.8" customHeight="1" x14ac:dyDescent="0.3">
      <c r="A67" s="1"/>
      <c r="B67" s="1"/>
      <c r="C67" s="1" t="s">
        <v>81</v>
      </c>
      <c r="D67" s="1"/>
      <c r="E67" s="1"/>
      <c r="F67" s="1"/>
      <c r="G67" s="1"/>
      <c r="H67" s="2"/>
    </row>
    <row r="68" spans="1:8" x14ac:dyDescent="0.3">
      <c r="A68" s="1"/>
      <c r="B68" s="1"/>
      <c r="C68" s="1"/>
      <c r="D68" s="1" t="s">
        <v>82</v>
      </c>
      <c r="E68" s="1"/>
      <c r="F68" s="1"/>
      <c r="G68" s="1"/>
      <c r="H68" s="2"/>
    </row>
    <row r="69" spans="1:8" ht="15" thickBot="1" x14ac:dyDescent="0.35">
      <c r="A69" s="1"/>
      <c r="B69" s="1"/>
      <c r="C69" s="1"/>
      <c r="D69" s="1"/>
      <c r="E69" s="1" t="s">
        <v>83</v>
      </c>
      <c r="F69" s="1"/>
      <c r="G69" s="1"/>
      <c r="H69" s="4">
        <v>900</v>
      </c>
    </row>
    <row r="70" spans="1:8" ht="15" thickBot="1" x14ac:dyDescent="0.35">
      <c r="A70" s="1"/>
      <c r="B70" s="1"/>
      <c r="C70" s="1"/>
      <c r="D70" s="1" t="s">
        <v>84</v>
      </c>
      <c r="E70" s="1"/>
      <c r="F70" s="1"/>
      <c r="G70" s="1"/>
      <c r="H70" s="5">
        <f>ROUND(SUM(H68:H69),5)</f>
        <v>900</v>
      </c>
    </row>
    <row r="71" spans="1:8" ht="28.8" customHeight="1" thickBot="1" x14ac:dyDescent="0.35">
      <c r="A71" s="1"/>
      <c r="B71" s="1"/>
      <c r="C71" s="1" t="s">
        <v>85</v>
      </c>
      <c r="D71" s="1"/>
      <c r="E71" s="1"/>
      <c r="F71" s="1"/>
      <c r="G71" s="1"/>
      <c r="H71" s="5">
        <f>ROUND(H67+H70,5)</f>
        <v>900</v>
      </c>
    </row>
    <row r="72" spans="1:8" ht="28.8" customHeight="1" thickBot="1" x14ac:dyDescent="0.35">
      <c r="A72" s="1"/>
      <c r="B72" s="1" t="s">
        <v>86</v>
      </c>
      <c r="C72" s="1"/>
      <c r="D72" s="1"/>
      <c r="E72" s="1"/>
      <c r="F72" s="1"/>
      <c r="G72" s="1"/>
      <c r="H72" s="5">
        <f>ROUND(H61+H66-H71,5)</f>
        <v>0</v>
      </c>
    </row>
    <row r="73" spans="1:8" s="7" customFormat="1" ht="28.8" customHeight="1" thickBot="1" x14ac:dyDescent="0.25">
      <c r="A73" s="1" t="s">
        <v>12</v>
      </c>
      <c r="B73" s="1"/>
      <c r="C73" s="1"/>
      <c r="D73" s="1"/>
      <c r="E73" s="1"/>
      <c r="F73" s="1"/>
      <c r="G73" s="1"/>
      <c r="H73" s="6">
        <f>ROUND(H60+H72,5)</f>
        <v>-361.64</v>
      </c>
    </row>
    <row r="74" spans="1:8" ht="15" thickTop="1" x14ac:dyDescent="0.3"/>
  </sheetData>
  <pageMargins left="0.7" right="0.7" top="0.75" bottom="0.75" header="0.25" footer="0.3"/>
  <pageSetup orientation="portrait" r:id="rId1"/>
  <headerFooter>
    <oddHeader>&amp;L&amp;"Arial,Bold"&amp;8 12:14 AM
&amp;"Arial,Bold"&amp;8 10/09/13
&amp;"Arial,Bold"&amp;8 Accrual Basis&amp;C&amp;"Arial,Bold"&amp;12 Alliance for Nevada Nonprofits
&amp;"Arial,Bold"&amp;14 Profit &amp;&amp; Loss
&amp;"Arial,Bold"&amp;10 January 1 through October 9, 2013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Alert</vt:lpstr>
      <vt:lpstr>Balance Sheet</vt:lpstr>
      <vt:lpstr>Profit &amp; Loss</vt:lpstr>
      <vt:lpstr>'Balance Sheet'!Print_Titles</vt:lpstr>
      <vt:lpstr>'Profit &amp; Loss'!Print_Titles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2013-10-01T22:23:36Z</dcterms:created>
  <dcterms:modified xsi:type="dcterms:W3CDTF">2013-10-09T07:25:12Z</dcterms:modified>
</cp:coreProperties>
</file>