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yn\Documents\FORMS - TEMPLATES -SAMPLES\"/>
    </mc:Choice>
  </mc:AlternateContent>
  <bookViews>
    <workbookView xWindow="0" yWindow="0" windowWidth="16392" windowHeight="5664"/>
  </bookViews>
  <sheets>
    <sheet name="All Programs" sheetId="1" r:id="rId1"/>
    <sheet name="Program 1" sheetId="2" r:id="rId2"/>
    <sheet name="Program 2" sheetId="3" r:id="rId3"/>
    <sheet name="Program 3" sheetId="4" r:id="rId4"/>
  </sheets>
  <definedNames>
    <definedName name="_xlnm.Print_Area" localSheetId="0">'All Programs'!$A$1:$E$55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E11" i="1" s="1"/>
  <c r="D12" i="1"/>
  <c r="D13" i="1"/>
  <c r="D14" i="1"/>
  <c r="D15" i="1"/>
  <c r="D19" i="1"/>
  <c r="D20" i="1"/>
  <c r="D21" i="1"/>
  <c r="D22" i="1"/>
  <c r="D25" i="1"/>
  <c r="D26" i="1"/>
  <c r="D27" i="1"/>
  <c r="E27" i="1" s="1"/>
  <c r="D28" i="1"/>
  <c r="D31" i="1"/>
  <c r="D32" i="1"/>
  <c r="D33" i="1"/>
  <c r="D36" i="1"/>
  <c r="D37" i="1"/>
  <c r="D38" i="1"/>
  <c r="D39" i="1"/>
  <c r="D42" i="1"/>
  <c r="D43" i="1"/>
  <c r="E43" i="1" s="1"/>
  <c r="D44" i="1"/>
  <c r="D45" i="1"/>
  <c r="D48" i="1"/>
  <c r="D49" i="1"/>
  <c r="D50" i="1"/>
  <c r="D51" i="1"/>
  <c r="D53" i="1"/>
  <c r="D55" i="1"/>
  <c r="D8" i="1"/>
  <c r="C9" i="1"/>
  <c r="C10" i="1"/>
  <c r="E10" i="1" s="1"/>
  <c r="C11" i="1"/>
  <c r="C12" i="1"/>
  <c r="C13" i="1"/>
  <c r="C14" i="1"/>
  <c r="C15" i="1"/>
  <c r="C19" i="1"/>
  <c r="C20" i="1"/>
  <c r="C21" i="1"/>
  <c r="E21" i="1" s="1"/>
  <c r="C22" i="1"/>
  <c r="C25" i="1"/>
  <c r="C26" i="1"/>
  <c r="C27" i="1"/>
  <c r="C28" i="1"/>
  <c r="C31" i="1"/>
  <c r="C32" i="1"/>
  <c r="C33" i="1"/>
  <c r="C36" i="1"/>
  <c r="C37" i="1"/>
  <c r="E37" i="1" s="1"/>
  <c r="C38" i="1"/>
  <c r="C39" i="1"/>
  <c r="C42" i="1"/>
  <c r="C43" i="1"/>
  <c r="C44" i="1"/>
  <c r="C45" i="1"/>
  <c r="C48" i="1"/>
  <c r="C49" i="1"/>
  <c r="C50" i="1"/>
  <c r="C51" i="1"/>
  <c r="C53" i="1"/>
  <c r="C55" i="1"/>
  <c r="C8" i="1"/>
  <c r="B9" i="1"/>
  <c r="B10" i="1"/>
  <c r="B11" i="1"/>
  <c r="B12" i="1"/>
  <c r="B13" i="1"/>
  <c r="B14" i="1"/>
  <c r="B15" i="1"/>
  <c r="B19" i="1"/>
  <c r="B20" i="1"/>
  <c r="B21" i="1"/>
  <c r="B22" i="1"/>
  <c r="B25" i="1"/>
  <c r="B26" i="1"/>
  <c r="B27" i="1"/>
  <c r="B28" i="1"/>
  <c r="B31" i="1"/>
  <c r="B32" i="1"/>
  <c r="B33" i="1"/>
  <c r="B36" i="1"/>
  <c r="B37" i="1"/>
  <c r="B38" i="1"/>
  <c r="B39" i="1"/>
  <c r="B42" i="1"/>
  <c r="B43" i="1"/>
  <c r="B44" i="1"/>
  <c r="B45" i="1"/>
  <c r="B48" i="1"/>
  <c r="B49" i="1"/>
  <c r="B50" i="1"/>
  <c r="B51" i="1"/>
  <c r="B53" i="1"/>
  <c r="B55" i="1"/>
  <c r="B8" i="1"/>
  <c r="E13" i="1"/>
  <c r="B51" i="3"/>
  <c r="B45" i="3"/>
  <c r="B39" i="3"/>
  <c r="B33" i="3"/>
  <c r="B28" i="3"/>
  <c r="B22" i="3"/>
  <c r="B15" i="3"/>
  <c r="B51" i="4"/>
  <c r="B45" i="4"/>
  <c r="B39" i="4"/>
  <c r="B33" i="4"/>
  <c r="B28" i="4"/>
  <c r="B22" i="4"/>
  <c r="B15" i="4"/>
  <c r="B51" i="2"/>
  <c r="B45" i="2"/>
  <c r="B39" i="2"/>
  <c r="B33" i="2"/>
  <c r="B28" i="2"/>
  <c r="B22" i="2"/>
  <c r="B15" i="2"/>
  <c r="E49" i="1"/>
  <c r="E38" i="1"/>
  <c r="E32" i="1"/>
  <c r="E25" i="1"/>
  <c r="E19" i="1"/>
  <c r="E14" i="1"/>
  <c r="E9" i="1"/>
  <c r="E8" i="1"/>
  <c r="E44" i="1" l="1"/>
  <c r="E20" i="1"/>
  <c r="E22" i="1" s="1"/>
  <c r="E31" i="1"/>
  <c r="E12" i="1"/>
  <c r="E50" i="1"/>
  <c r="E26" i="1"/>
  <c r="E28" i="1" s="1"/>
  <c r="E42" i="1"/>
  <c r="E48" i="1"/>
  <c r="E51" i="1" s="1"/>
  <c r="E36" i="1"/>
  <c r="E39" i="1" s="1"/>
  <c r="E33" i="1"/>
  <c r="B53" i="4"/>
  <c r="B55" i="4" s="1"/>
  <c r="E45" i="1"/>
  <c r="B53" i="3"/>
  <c r="E15" i="1"/>
  <c r="B53" i="2"/>
  <c r="B55" i="2" s="1"/>
  <c r="B55" i="3"/>
  <c r="E53" i="1" l="1"/>
  <c r="E55" i="1" s="1"/>
</calcChain>
</file>

<file path=xl/sharedStrings.xml><?xml version="1.0" encoding="utf-8"?>
<sst xmlns="http://schemas.openxmlformats.org/spreadsheetml/2006/main" count="203" uniqueCount="51">
  <si>
    <t>XYZ NONPROFIT</t>
  </si>
  <si>
    <t>BUDGET YEAR 2013</t>
  </si>
  <si>
    <t xml:space="preserve"> </t>
  </si>
  <si>
    <t>PROGRAM
1</t>
  </si>
  <si>
    <t>PROGRAM
2</t>
  </si>
  <si>
    <t>PROGRAM
3</t>
  </si>
  <si>
    <t>TOTAL</t>
  </si>
  <si>
    <t>Grants</t>
  </si>
  <si>
    <t>Contracts</t>
  </si>
  <si>
    <t>Fundraisers and events</t>
  </si>
  <si>
    <t>Interest income</t>
  </si>
  <si>
    <t>Membership</t>
  </si>
  <si>
    <t>Other</t>
  </si>
  <si>
    <t>EXPENSES</t>
  </si>
  <si>
    <t>LABOR &amp; FRINGE</t>
  </si>
  <si>
    <t xml:space="preserve">Labor          </t>
  </si>
  <si>
    <t>Fringe</t>
  </si>
  <si>
    <t>PROFESSIONAL &amp; TECHNICAL</t>
  </si>
  <si>
    <t>Legal</t>
  </si>
  <si>
    <t>Audit</t>
  </si>
  <si>
    <t>TRAVEL &amp; MEETINGS</t>
  </si>
  <si>
    <t xml:space="preserve">Local </t>
  </si>
  <si>
    <t>Out of Area</t>
  </si>
  <si>
    <t>UTILITIES</t>
  </si>
  <si>
    <t>Electricity, Gas &amp; Water</t>
  </si>
  <si>
    <t>Commuications</t>
  </si>
  <si>
    <t>MATERIALS &amp; SUPPLIES</t>
  </si>
  <si>
    <t>Office Supplies</t>
  </si>
  <si>
    <t>Other Materials</t>
  </si>
  <si>
    <t>OTHER</t>
  </si>
  <si>
    <t>Rent</t>
  </si>
  <si>
    <t>Insurance</t>
  </si>
  <si>
    <t>TOTAL REVENUES over EXPENSES:</t>
  </si>
  <si>
    <t>ALL PROGRAMS</t>
  </si>
  <si>
    <t>PROGRAM 1</t>
  </si>
  <si>
    <t>PROGRAM 2</t>
  </si>
  <si>
    <t>PROGRAM 3</t>
  </si>
  <si>
    <t>DESCRIPTION</t>
  </si>
  <si>
    <t>REVENUES</t>
  </si>
  <si>
    <t>In-kind</t>
  </si>
  <si>
    <t xml:space="preserve">TOTAL REVENUE:     </t>
  </si>
  <si>
    <t xml:space="preserve">TOTAL LABOR &amp; FRINGE:               </t>
  </si>
  <si>
    <t xml:space="preserve">TOTAL PROFESSIONAL &amp; TECHNICAL:          </t>
  </si>
  <si>
    <t xml:space="preserve">TOTAL TRAVEL &amp; MEETINGS:          </t>
  </si>
  <si>
    <t xml:space="preserve">TOTAL UTILITIES:          </t>
  </si>
  <si>
    <t xml:space="preserve">TOTAL MATERIALS &amp; SUPPLIES:          </t>
  </si>
  <si>
    <t xml:space="preserve">TOTAL OTHER:          </t>
  </si>
  <si>
    <t xml:space="preserve">TOTAL EXPENSES:     </t>
  </si>
  <si>
    <t xml:space="preserve">TOTAL MATERIALS &amp; SUPPLIES:         </t>
  </si>
  <si>
    <t xml:space="preserve">TOTAL LABOR &amp; FRINGE:          </t>
  </si>
  <si>
    <t>Labor &amp; fringe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</si>
</sst>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b/>
      <sz val="10"/>
      <color rgb="FFC00000"/>
      <name val="Verdana"/>
      <family val="2"/>
    </font>
    <font>
      <sz val="10"/>
      <color theme="1"/>
      <name val="Calibri"/>
      <family val="2"/>
      <scheme val="minor"/>
    </font>
    <font>
      <b/>
      <sz val="10"/>
      <color rgb="FF00B050"/>
      <name val="Verdana"/>
      <family val="2"/>
    </font>
    <font>
      <b/>
      <sz val="10"/>
      <color rgb="FF7030A0"/>
      <name val="Verdana"/>
      <family val="2"/>
    </font>
    <font>
      <b/>
      <sz val="10"/>
      <color rgb="FF0070C0"/>
      <name val="Verdana"/>
      <family val="2"/>
    </font>
    <font>
      <sz val="9"/>
      <color theme="1"/>
      <name val="Calibri"/>
      <family val="2"/>
      <scheme val="minor"/>
    </font>
    <font>
      <sz val="9"/>
      <name val="Stencil"/>
      <family val="5"/>
    </font>
    <font>
      <b/>
      <sz val="8"/>
      <name val="Verdana"/>
      <family val="2"/>
    </font>
    <font>
      <sz val="8"/>
      <color theme="1"/>
      <name val="Calibri"/>
      <family val="2"/>
      <scheme val="minor"/>
    </font>
    <font>
      <sz val="8"/>
      <name val="Verdana"/>
      <family val="2"/>
    </font>
    <font>
      <b/>
      <sz val="9"/>
      <color theme="5" tint="-0.249977111117893"/>
      <name val="Verdana"/>
      <family val="2"/>
    </font>
    <font>
      <b/>
      <sz val="9"/>
      <color theme="9" tint="-0.499984740745262"/>
      <name val="Verdana"/>
      <family val="2"/>
    </font>
    <font>
      <b/>
      <sz val="9"/>
      <color theme="9" tint="-0.249977111117893"/>
      <name val="Verdana"/>
      <family val="2"/>
    </font>
    <font>
      <b/>
      <sz val="8"/>
      <color theme="9" tint="-0.249977111117893"/>
      <name val="Verdana"/>
      <family val="2"/>
    </font>
    <font>
      <b/>
      <sz val="8"/>
      <color theme="5" tint="-0.249977111117893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4" fontId="1" fillId="0" borderId="0" xfId="0" applyNumberFormat="1" applyFont="1"/>
    <xf numFmtId="0" fontId="4" fillId="0" borderId="0" xfId="0" applyFont="1"/>
    <xf numFmtId="0" fontId="8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Border="1"/>
    <xf numFmtId="0" fontId="9" fillId="0" borderId="0" xfId="0" applyFont="1"/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11" fillId="0" borderId="0" xfId="0" applyFont="1"/>
    <xf numFmtId="0" fontId="10" fillId="2" borderId="3" xfId="0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164" fontId="10" fillId="0" borderId="5" xfId="0" applyNumberFormat="1" applyFont="1" applyBorder="1"/>
    <xf numFmtId="3" fontId="10" fillId="0" borderId="4" xfId="0" applyNumberFormat="1" applyFont="1" applyBorder="1"/>
    <xf numFmtId="0" fontId="12" fillId="0" borderId="0" xfId="0" applyFont="1"/>
    <xf numFmtId="164" fontId="12" fillId="0" borderId="0" xfId="0" applyNumberFormat="1" applyFont="1"/>
    <xf numFmtId="3" fontId="12" fillId="0" borderId="0" xfId="0" applyNumberFormat="1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64" fontId="16" fillId="0" borderId="4" xfId="0" applyNumberFormat="1" applyFont="1" applyBorder="1"/>
    <xf numFmtId="0" fontId="17" fillId="0" borderId="0" xfId="0" applyFont="1" applyAlignment="1">
      <alignment horizontal="right"/>
    </xf>
    <xf numFmtId="164" fontId="17" fillId="0" borderId="0" xfId="0" applyNumberFormat="1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64" fontId="18" fillId="0" borderId="5" xfId="0" applyNumberFormat="1" applyFont="1" applyBorder="1"/>
    <xf numFmtId="164" fontId="13" fillId="0" borderId="0" xfId="0" applyNumberFormat="1" applyFont="1"/>
    <xf numFmtId="164" fontId="14" fillId="0" borderId="4" xfId="0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7"/>
  <sheetViews>
    <sheetView tabSelected="1" zoomScaleNormal="100" workbookViewId="0">
      <selection activeCell="A4" sqref="A4"/>
    </sheetView>
  </sheetViews>
  <sheetFormatPr defaultRowHeight="13.8" x14ac:dyDescent="0.3"/>
  <cols>
    <col min="1" max="1" width="45.44140625" style="6" bestFit="1" customWidth="1"/>
    <col min="2" max="5" width="12.109375" style="6" bestFit="1" customWidth="1"/>
    <col min="6" max="16384" width="8.88671875" style="6"/>
  </cols>
  <sheetData>
    <row r="1" spans="1:5" x14ac:dyDescent="0.3">
      <c r="A1" s="36" t="s">
        <v>0</v>
      </c>
      <c r="B1" s="36"/>
      <c r="C1" s="36"/>
      <c r="D1" s="36"/>
      <c r="E1" s="36"/>
    </row>
    <row r="2" spans="1:5" x14ac:dyDescent="0.3">
      <c r="A2" s="36" t="s">
        <v>1</v>
      </c>
      <c r="B2" s="36"/>
      <c r="C2" s="36"/>
      <c r="D2" s="36"/>
      <c r="E2" s="36"/>
    </row>
    <row r="3" spans="1:5" x14ac:dyDescent="0.3">
      <c r="A3" s="37" t="s">
        <v>33</v>
      </c>
      <c r="B3" s="37"/>
      <c r="C3" s="37"/>
      <c r="D3" s="37"/>
      <c r="E3" s="37"/>
    </row>
    <row r="4" spans="1:5" x14ac:dyDescent="0.3">
      <c r="A4" s="1"/>
      <c r="B4" s="1"/>
      <c r="C4" s="1"/>
      <c r="D4" s="1"/>
      <c r="E4" s="1"/>
    </row>
    <row r="5" spans="1:5" ht="14.4" thickBot="1" x14ac:dyDescent="0.35">
      <c r="A5" s="2" t="s">
        <v>2</v>
      </c>
      <c r="B5" s="1"/>
      <c r="C5" s="1"/>
      <c r="D5" s="1"/>
      <c r="E5" s="1"/>
    </row>
    <row r="6" spans="1:5" s="15" customFormat="1" ht="24" customHeight="1" thickBot="1" x14ac:dyDescent="0.25">
      <c r="A6" s="12" t="s">
        <v>37</v>
      </c>
      <c r="B6" s="13" t="s">
        <v>3</v>
      </c>
      <c r="C6" s="13" t="s">
        <v>4</v>
      </c>
      <c r="D6" s="13" t="s">
        <v>5</v>
      </c>
      <c r="E6" s="14" t="s">
        <v>6</v>
      </c>
    </row>
    <row r="7" spans="1:5" s="7" customFormat="1" ht="12" x14ac:dyDescent="0.25">
      <c r="A7" s="24" t="s">
        <v>38</v>
      </c>
      <c r="B7" s="4" t="s">
        <v>2</v>
      </c>
      <c r="C7" s="4" t="s">
        <v>2</v>
      </c>
      <c r="D7" s="4" t="s">
        <v>2</v>
      </c>
      <c r="E7" s="4" t="s">
        <v>2</v>
      </c>
    </row>
    <row r="8" spans="1:5" s="15" customFormat="1" ht="10.199999999999999" x14ac:dyDescent="0.2">
      <c r="A8" s="20" t="s">
        <v>7</v>
      </c>
      <c r="B8" s="21">
        <f>+'Program 1'!B8</f>
        <v>143000</v>
      </c>
      <c r="C8" s="21">
        <f>+'Program 2'!B8</f>
        <v>126600</v>
      </c>
      <c r="D8" s="21">
        <f>+'Program 3'!B8</f>
        <v>91000</v>
      </c>
      <c r="E8" s="21">
        <f t="shared" ref="E8:E14" si="0">SUM(B8:D8)</f>
        <v>360600</v>
      </c>
    </row>
    <row r="9" spans="1:5" s="15" customFormat="1" ht="10.199999999999999" x14ac:dyDescent="0.2">
      <c r="A9" s="20" t="s">
        <v>8</v>
      </c>
      <c r="B9" s="22">
        <f>+'Program 1'!B9</f>
        <v>32000</v>
      </c>
      <c r="C9" s="22">
        <f>+'Program 2'!B9</f>
        <v>0</v>
      </c>
      <c r="D9" s="22">
        <f>+'Program 3'!B9</f>
        <v>29000</v>
      </c>
      <c r="E9" s="22">
        <f t="shared" si="0"/>
        <v>61000</v>
      </c>
    </row>
    <row r="10" spans="1:5" s="15" customFormat="1" ht="10.199999999999999" x14ac:dyDescent="0.2">
      <c r="A10" s="20" t="s">
        <v>9</v>
      </c>
      <c r="B10" s="22">
        <f>+'Program 1'!B10</f>
        <v>12785</v>
      </c>
      <c r="C10" s="22">
        <f>+'Program 2'!B10</f>
        <v>14533</v>
      </c>
      <c r="D10" s="22">
        <f>+'Program 3'!B10</f>
        <v>265</v>
      </c>
      <c r="E10" s="22">
        <f t="shared" si="0"/>
        <v>27583</v>
      </c>
    </row>
    <row r="11" spans="1:5" s="15" customFormat="1" ht="10.199999999999999" x14ac:dyDescent="0.2">
      <c r="A11" s="20" t="s">
        <v>10</v>
      </c>
      <c r="B11" s="22">
        <f>+'Program 1'!B11</f>
        <v>12030</v>
      </c>
      <c r="C11" s="22">
        <f>+'Program 2'!B11</f>
        <v>6500</v>
      </c>
      <c r="D11" s="22">
        <f>+'Program 3'!B11</f>
        <v>1236</v>
      </c>
      <c r="E11" s="22">
        <f t="shared" si="0"/>
        <v>19766</v>
      </c>
    </row>
    <row r="12" spans="1:5" s="15" customFormat="1" ht="10.199999999999999" x14ac:dyDescent="0.2">
      <c r="A12" s="20" t="s">
        <v>11</v>
      </c>
      <c r="B12" s="22">
        <f>+'Program 1'!B12</f>
        <v>6500</v>
      </c>
      <c r="C12" s="22">
        <f>+'Program 2'!B12</f>
        <v>4200</v>
      </c>
      <c r="D12" s="22">
        <f>+'Program 3'!B12</f>
        <v>0</v>
      </c>
      <c r="E12" s="22">
        <f t="shared" si="0"/>
        <v>10700</v>
      </c>
    </row>
    <row r="13" spans="1:5" s="15" customFormat="1" ht="10.199999999999999" x14ac:dyDescent="0.2">
      <c r="A13" s="20" t="s">
        <v>39</v>
      </c>
      <c r="B13" s="22">
        <f>+'Program 1'!B13</f>
        <v>12000</v>
      </c>
      <c r="C13" s="22">
        <f>+'Program 2'!B13</f>
        <v>6000</v>
      </c>
      <c r="D13" s="22">
        <f>+'Program 3'!B13</f>
        <v>6000</v>
      </c>
      <c r="E13" s="22">
        <f t="shared" ref="E13" si="1">SUM(B13:D13)</f>
        <v>24000</v>
      </c>
    </row>
    <row r="14" spans="1:5" s="15" customFormat="1" ht="10.199999999999999" x14ac:dyDescent="0.2">
      <c r="A14" s="20" t="s">
        <v>12</v>
      </c>
      <c r="B14" s="22">
        <f>+'Program 1'!B14</f>
        <v>2300</v>
      </c>
      <c r="C14" s="22">
        <f>+'Program 2'!B14</f>
        <v>468</v>
      </c>
      <c r="D14" s="22">
        <f>+'Program 3'!B14</f>
        <v>245</v>
      </c>
      <c r="E14" s="22">
        <f t="shared" si="0"/>
        <v>3013</v>
      </c>
    </row>
    <row r="15" spans="1:5" s="15" customFormat="1" ht="11.4" x14ac:dyDescent="0.2">
      <c r="A15" s="30" t="s">
        <v>40</v>
      </c>
      <c r="B15" s="35">
        <f>+'Program 1'!B15</f>
        <v>220615</v>
      </c>
      <c r="C15" s="35">
        <f>+'Program 2'!B15</f>
        <v>158301</v>
      </c>
      <c r="D15" s="35">
        <f>+'Program 3'!B15</f>
        <v>127746</v>
      </c>
      <c r="E15" s="35">
        <f>SUM(E8:E14)</f>
        <v>506662</v>
      </c>
    </row>
    <row r="16" spans="1:5" x14ac:dyDescent="0.3">
      <c r="A16" s="1"/>
      <c r="B16" s="5"/>
      <c r="C16" s="5"/>
      <c r="D16" s="5"/>
      <c r="E16" s="5"/>
    </row>
    <row r="17" spans="1:5" s="7" customFormat="1" ht="12" x14ac:dyDescent="0.25">
      <c r="A17" s="23" t="s">
        <v>13</v>
      </c>
      <c r="B17" s="8"/>
      <c r="C17" s="8"/>
      <c r="D17" s="8"/>
      <c r="E17" s="8"/>
    </row>
    <row r="18" spans="1:5" s="7" customFormat="1" ht="12" x14ac:dyDescent="0.25">
      <c r="A18" s="11" t="s">
        <v>50</v>
      </c>
      <c r="B18" s="8"/>
      <c r="C18" s="8"/>
      <c r="D18" s="8"/>
      <c r="E18" s="8"/>
    </row>
    <row r="19" spans="1:5" s="15" customFormat="1" ht="10.199999999999999" x14ac:dyDescent="0.2">
      <c r="A19" s="20" t="s">
        <v>15</v>
      </c>
      <c r="B19" s="21">
        <f>+'Program 1'!B19</f>
        <v>107890</v>
      </c>
      <c r="C19" s="21">
        <f>+'Program 2'!B19</f>
        <v>98000</v>
      </c>
      <c r="D19" s="21">
        <f>+'Program 3'!B19</f>
        <v>58000</v>
      </c>
      <c r="E19" s="21">
        <f>SUM(B19:D19)</f>
        <v>263890</v>
      </c>
    </row>
    <row r="20" spans="1:5" s="15" customFormat="1" ht="10.199999999999999" x14ac:dyDescent="0.2">
      <c r="A20" s="20" t="s">
        <v>16</v>
      </c>
      <c r="B20" s="22">
        <f>+'Program 1'!B20</f>
        <v>28700</v>
      </c>
      <c r="C20" s="22">
        <f>+'Program 2'!B20</f>
        <v>3000</v>
      </c>
      <c r="D20" s="22">
        <f>+'Program 3'!B20</f>
        <v>18000</v>
      </c>
      <c r="E20" s="22">
        <f>SUM(B20:D20)</f>
        <v>49700</v>
      </c>
    </row>
    <row r="21" spans="1:5" s="15" customFormat="1" ht="10.199999999999999" x14ac:dyDescent="0.2">
      <c r="A21" s="20" t="s">
        <v>12</v>
      </c>
      <c r="B21" s="22">
        <f>+'Program 1'!B21</f>
        <v>1234</v>
      </c>
      <c r="C21" s="22">
        <f>+'Program 2'!B21</f>
        <v>890</v>
      </c>
      <c r="D21" s="22">
        <f>+'Program 3'!B21</f>
        <v>220</v>
      </c>
      <c r="E21" s="22">
        <f>SUM(B21:D21)</f>
        <v>2344</v>
      </c>
    </row>
    <row r="22" spans="1:5" s="15" customFormat="1" ht="10.199999999999999" x14ac:dyDescent="0.2">
      <c r="A22" s="17" t="s">
        <v>49</v>
      </c>
      <c r="B22" s="19">
        <f>+'Program 1'!B22</f>
        <v>137824</v>
      </c>
      <c r="C22" s="19">
        <f>+'Program 2'!B22</f>
        <v>101890</v>
      </c>
      <c r="D22" s="19">
        <f>+'Program 3'!B22</f>
        <v>76220</v>
      </c>
      <c r="E22" s="19">
        <f t="shared" ref="E22" si="2">SUM(E19:E21)</f>
        <v>315934</v>
      </c>
    </row>
    <row r="23" spans="1:5" s="7" customFormat="1" ht="12" x14ac:dyDescent="0.25">
      <c r="A23" s="9"/>
      <c r="B23" s="10"/>
      <c r="C23" s="10"/>
      <c r="D23" s="10"/>
      <c r="E23" s="10"/>
    </row>
    <row r="24" spans="1:5" s="7" customFormat="1" ht="12" x14ac:dyDescent="0.25">
      <c r="A24" s="11" t="s">
        <v>17</v>
      </c>
      <c r="B24" s="10"/>
      <c r="C24" s="10"/>
      <c r="D24" s="10"/>
      <c r="E24" s="10"/>
    </row>
    <row r="25" spans="1:5" s="15" customFormat="1" ht="10.199999999999999" x14ac:dyDescent="0.2">
      <c r="A25" s="20" t="s">
        <v>18</v>
      </c>
      <c r="B25" s="22">
        <f>+'Program 1'!B25</f>
        <v>2600</v>
      </c>
      <c r="C25" s="22">
        <f>+'Program 2'!B25</f>
        <v>1890</v>
      </c>
      <c r="D25" s="22">
        <f>+'Program 3'!B25</f>
        <v>800</v>
      </c>
      <c r="E25" s="22">
        <f>SUM(B25:D25)</f>
        <v>5290</v>
      </c>
    </row>
    <row r="26" spans="1:5" s="15" customFormat="1" ht="10.199999999999999" x14ac:dyDescent="0.2">
      <c r="A26" s="20" t="s">
        <v>19</v>
      </c>
      <c r="B26" s="22">
        <f>+'Program 1'!B26</f>
        <v>4600</v>
      </c>
      <c r="C26" s="22">
        <f>+'Program 2'!B26</f>
        <v>3800</v>
      </c>
      <c r="D26" s="22">
        <f>+'Program 3'!B26</f>
        <v>1700</v>
      </c>
      <c r="E26" s="22">
        <f>SUM(B26:D26)</f>
        <v>10100</v>
      </c>
    </row>
    <row r="27" spans="1:5" s="15" customFormat="1" ht="10.199999999999999" x14ac:dyDescent="0.2">
      <c r="A27" s="20" t="s">
        <v>12</v>
      </c>
      <c r="B27" s="22">
        <f>+'Program 1'!B27</f>
        <v>320</v>
      </c>
      <c r="C27" s="22">
        <f>+'Program 2'!B27</f>
        <v>78</v>
      </c>
      <c r="D27" s="22">
        <f>+'Program 3'!B27</f>
        <v>540</v>
      </c>
      <c r="E27" s="22">
        <f>SUM(B27:D27)</f>
        <v>938</v>
      </c>
    </row>
    <row r="28" spans="1:5" s="15" customFormat="1" ht="10.199999999999999" x14ac:dyDescent="0.2">
      <c r="A28" s="17" t="s">
        <v>42</v>
      </c>
      <c r="B28" s="19">
        <f>+'Program 1'!B28</f>
        <v>7520</v>
      </c>
      <c r="C28" s="19">
        <f>+'Program 2'!B28</f>
        <v>5768</v>
      </c>
      <c r="D28" s="19">
        <f>+'Program 3'!B28</f>
        <v>3040</v>
      </c>
      <c r="E28" s="19">
        <f>SUM(E25:E27)</f>
        <v>16328</v>
      </c>
    </row>
    <row r="29" spans="1:5" s="7" customFormat="1" ht="12" x14ac:dyDescent="0.25">
      <c r="A29" s="9"/>
      <c r="B29" s="8"/>
      <c r="C29" s="8"/>
      <c r="D29" s="8"/>
      <c r="E29" s="8"/>
    </row>
    <row r="30" spans="1:5" s="7" customFormat="1" ht="12" x14ac:dyDescent="0.25">
      <c r="A30" s="11" t="s">
        <v>20</v>
      </c>
      <c r="B30" s="10"/>
      <c r="C30" s="10"/>
      <c r="D30" s="10"/>
      <c r="E30" s="10"/>
    </row>
    <row r="31" spans="1:5" s="15" customFormat="1" ht="10.199999999999999" x14ac:dyDescent="0.2">
      <c r="A31" s="20" t="s">
        <v>21</v>
      </c>
      <c r="B31" s="22">
        <f>+'Program 1'!B31</f>
        <v>2400</v>
      </c>
      <c r="C31" s="22">
        <f>+'Program 2'!B31</f>
        <v>2200</v>
      </c>
      <c r="D31" s="22">
        <f>+'Program 3'!B31</f>
        <v>0</v>
      </c>
      <c r="E31" s="22">
        <f>SUM(B31:D31)</f>
        <v>4600</v>
      </c>
    </row>
    <row r="32" spans="1:5" s="15" customFormat="1" ht="10.199999999999999" x14ac:dyDescent="0.2">
      <c r="A32" s="20" t="s">
        <v>22</v>
      </c>
      <c r="B32" s="22">
        <f>+'Program 1'!B32</f>
        <v>60</v>
      </c>
      <c r="C32" s="22">
        <f>+'Program 2'!B32</f>
        <v>40</v>
      </c>
      <c r="D32" s="22">
        <f>+'Program 3'!B32</f>
        <v>80</v>
      </c>
      <c r="E32" s="22">
        <f>SUM(B32:D32)</f>
        <v>180</v>
      </c>
    </row>
    <row r="33" spans="1:5" s="15" customFormat="1" ht="10.199999999999999" x14ac:dyDescent="0.2">
      <c r="A33" s="17" t="s">
        <v>43</v>
      </c>
      <c r="B33" s="19">
        <f>+'Program 1'!B33</f>
        <v>2460</v>
      </c>
      <c r="C33" s="19">
        <f>+'Program 2'!B33</f>
        <v>2240</v>
      </c>
      <c r="D33" s="19">
        <f>+'Program 3'!B33</f>
        <v>80</v>
      </c>
      <c r="E33" s="19">
        <f>SUM(E31:E32)</f>
        <v>4780</v>
      </c>
    </row>
    <row r="34" spans="1:5" s="7" customFormat="1" ht="12" x14ac:dyDescent="0.25">
      <c r="A34" s="9"/>
      <c r="B34" s="8"/>
      <c r="C34" s="8"/>
      <c r="D34" s="8"/>
      <c r="E34" s="8"/>
    </row>
    <row r="35" spans="1:5" s="7" customFormat="1" ht="12" x14ac:dyDescent="0.25">
      <c r="A35" s="11" t="s">
        <v>23</v>
      </c>
      <c r="B35" s="10"/>
      <c r="C35" s="10"/>
      <c r="D35" s="10"/>
      <c r="E35" s="10"/>
    </row>
    <row r="36" spans="1:5" s="15" customFormat="1" ht="10.199999999999999" x14ac:dyDescent="0.2">
      <c r="A36" s="20" t="s">
        <v>24</v>
      </c>
      <c r="B36" s="22">
        <f>+'Program 1'!B36</f>
        <v>4990</v>
      </c>
      <c r="C36" s="22">
        <f>+'Program 2'!B36</f>
        <v>4288</v>
      </c>
      <c r="D36" s="22">
        <f>+'Program 3'!B36</f>
        <v>2700</v>
      </c>
      <c r="E36" s="22">
        <f>SUM(B36:D36)</f>
        <v>11978</v>
      </c>
    </row>
    <row r="37" spans="1:5" s="15" customFormat="1" ht="10.199999999999999" x14ac:dyDescent="0.2">
      <c r="A37" s="20" t="s">
        <v>25</v>
      </c>
      <c r="B37" s="22">
        <f>+'Program 1'!B37</f>
        <v>3990</v>
      </c>
      <c r="C37" s="22">
        <f>+'Program 2'!B37</f>
        <v>3300</v>
      </c>
      <c r="D37" s="22">
        <f>+'Program 3'!B37</f>
        <v>1660</v>
      </c>
      <c r="E37" s="22">
        <f>SUM(B37:D37)</f>
        <v>8950</v>
      </c>
    </row>
    <row r="38" spans="1:5" s="15" customFormat="1" ht="10.199999999999999" x14ac:dyDescent="0.2">
      <c r="A38" s="20" t="s">
        <v>12</v>
      </c>
      <c r="B38" s="22">
        <f>+'Program 1'!B38</f>
        <v>480</v>
      </c>
      <c r="C38" s="22">
        <f>+'Program 2'!B38</f>
        <v>360</v>
      </c>
      <c r="D38" s="22">
        <f>+'Program 3'!B38</f>
        <v>120</v>
      </c>
      <c r="E38" s="22">
        <f>SUM(B38:D38)</f>
        <v>960</v>
      </c>
    </row>
    <row r="39" spans="1:5" s="15" customFormat="1" ht="10.199999999999999" x14ac:dyDescent="0.2">
      <c r="A39" s="17" t="s">
        <v>44</v>
      </c>
      <c r="B39" s="19">
        <f>+'Program 1'!B39</f>
        <v>9460</v>
      </c>
      <c r="C39" s="19">
        <f>+'Program 2'!B39</f>
        <v>7948</v>
      </c>
      <c r="D39" s="19">
        <f>+'Program 3'!B39</f>
        <v>4480</v>
      </c>
      <c r="E39" s="19">
        <f>SUM(E36:E38)</f>
        <v>21888</v>
      </c>
    </row>
    <row r="40" spans="1:5" s="7" customFormat="1" ht="12" x14ac:dyDescent="0.25">
      <c r="A40" s="9"/>
      <c r="B40" s="4"/>
      <c r="C40" s="4"/>
      <c r="D40" s="4"/>
      <c r="E40" s="4"/>
    </row>
    <row r="41" spans="1:5" s="7" customFormat="1" ht="12" x14ac:dyDescent="0.25">
      <c r="A41" s="11" t="s">
        <v>26</v>
      </c>
      <c r="B41" s="10"/>
      <c r="C41" s="10"/>
      <c r="D41" s="10"/>
      <c r="E41" s="10"/>
    </row>
    <row r="42" spans="1:5" s="15" customFormat="1" ht="10.199999999999999" x14ac:dyDescent="0.2">
      <c r="A42" s="20" t="s">
        <v>27</v>
      </c>
      <c r="B42" s="22">
        <f>+'Program 1'!B42</f>
        <v>1880</v>
      </c>
      <c r="C42" s="22">
        <f>+'Program 2'!B42</f>
        <v>1780</v>
      </c>
      <c r="D42" s="22">
        <f>+'Program 3'!B42</f>
        <v>450</v>
      </c>
      <c r="E42" s="22">
        <f>SUM(B42:D42)</f>
        <v>4110</v>
      </c>
    </row>
    <row r="43" spans="1:5" s="15" customFormat="1" ht="10.199999999999999" x14ac:dyDescent="0.2">
      <c r="A43" s="20" t="s">
        <v>28</v>
      </c>
      <c r="B43" s="22">
        <f>+'Program 1'!B43</f>
        <v>1760</v>
      </c>
      <c r="C43" s="22">
        <f>+'Program 2'!B43</f>
        <v>800</v>
      </c>
      <c r="D43" s="22">
        <f>+'Program 3'!B43</f>
        <v>700</v>
      </c>
      <c r="E43" s="22">
        <f>SUM(B43:D43)</f>
        <v>3260</v>
      </c>
    </row>
    <row r="44" spans="1:5" s="15" customFormat="1" ht="10.199999999999999" x14ac:dyDescent="0.2">
      <c r="A44" s="20" t="s">
        <v>12</v>
      </c>
      <c r="B44" s="22">
        <f>+'Program 1'!B44</f>
        <v>24</v>
      </c>
      <c r="C44" s="22">
        <f>+'Program 2'!B44</f>
        <v>90</v>
      </c>
      <c r="D44" s="22">
        <f>+'Program 3'!B44</f>
        <v>120</v>
      </c>
      <c r="E44" s="22">
        <f>SUM(B44:D44)</f>
        <v>234</v>
      </c>
    </row>
    <row r="45" spans="1:5" s="15" customFormat="1" ht="10.199999999999999" x14ac:dyDescent="0.2">
      <c r="A45" s="17" t="s">
        <v>48</v>
      </c>
      <c r="B45" s="19">
        <f>+'Program 1'!B45</f>
        <v>3664</v>
      </c>
      <c r="C45" s="19">
        <f>+'Program 2'!B45</f>
        <v>2670</v>
      </c>
      <c r="D45" s="19">
        <f>+'Program 3'!B45</f>
        <v>1270</v>
      </c>
      <c r="E45" s="19">
        <f>SUM(E42:E44)</f>
        <v>7604</v>
      </c>
    </row>
    <row r="46" spans="1:5" s="7" customFormat="1" ht="12" x14ac:dyDescent="0.25">
      <c r="A46" s="3"/>
      <c r="B46" s="8"/>
      <c r="C46" s="8"/>
      <c r="D46" s="8"/>
      <c r="E46" s="8"/>
    </row>
    <row r="47" spans="1:5" s="7" customFormat="1" ht="12" x14ac:dyDescent="0.25">
      <c r="A47" s="11" t="s">
        <v>29</v>
      </c>
      <c r="B47" s="10"/>
      <c r="C47" s="10"/>
      <c r="D47" s="10"/>
      <c r="E47" s="10"/>
    </row>
    <row r="48" spans="1:5" s="15" customFormat="1" ht="10.199999999999999" x14ac:dyDescent="0.2">
      <c r="A48" s="20" t="s">
        <v>30</v>
      </c>
      <c r="B48" s="22">
        <f>+'Program 1'!B48</f>
        <v>32000</v>
      </c>
      <c r="C48" s="22">
        <f>+'Program 2'!B48</f>
        <v>20760</v>
      </c>
      <c r="D48" s="22">
        <f>+'Program 3'!B48</f>
        <v>14400</v>
      </c>
      <c r="E48" s="22">
        <f>SUM(B48:D48)</f>
        <v>67160</v>
      </c>
    </row>
    <row r="49" spans="1:5" s="15" customFormat="1" ht="10.199999999999999" x14ac:dyDescent="0.2">
      <c r="A49" s="20" t="s">
        <v>31</v>
      </c>
      <c r="B49" s="22">
        <f>+'Program 1'!B49</f>
        <v>8600</v>
      </c>
      <c r="C49" s="22">
        <f>+'Program 2'!B49</f>
        <v>7700</v>
      </c>
      <c r="D49" s="22">
        <f>+'Program 3'!B49</f>
        <v>4560</v>
      </c>
      <c r="E49" s="22">
        <f>SUM(B49:D49)</f>
        <v>20860</v>
      </c>
    </row>
    <row r="50" spans="1:5" s="15" customFormat="1" ht="10.199999999999999" x14ac:dyDescent="0.2">
      <c r="A50" s="20" t="s">
        <v>12</v>
      </c>
      <c r="B50" s="22">
        <f>+'Program 1'!B50</f>
        <v>1600</v>
      </c>
      <c r="C50" s="22">
        <f>+'Program 2'!B50</f>
        <v>1200</v>
      </c>
      <c r="D50" s="22">
        <f>+'Program 3'!B50</f>
        <v>800</v>
      </c>
      <c r="E50" s="22">
        <f>SUM(B50:D50)</f>
        <v>3600</v>
      </c>
    </row>
    <row r="51" spans="1:5" s="15" customFormat="1" ht="10.199999999999999" x14ac:dyDescent="0.2">
      <c r="A51" s="17" t="s">
        <v>46</v>
      </c>
      <c r="B51" s="19">
        <f>+'Program 1'!B51</f>
        <v>42200</v>
      </c>
      <c r="C51" s="19">
        <f>+'Program 2'!B51</f>
        <v>29660</v>
      </c>
      <c r="D51" s="19">
        <f>+'Program 3'!B51</f>
        <v>19760</v>
      </c>
      <c r="E51" s="19">
        <f>SUM(E48:E50)</f>
        <v>91620</v>
      </c>
    </row>
    <row r="52" spans="1:5" s="7" customFormat="1" ht="12" x14ac:dyDescent="0.25">
      <c r="A52" s="3"/>
      <c r="B52" s="8"/>
      <c r="C52" s="8"/>
      <c r="D52" s="8"/>
      <c r="E52" s="8"/>
    </row>
    <row r="53" spans="1:5" s="15" customFormat="1" ht="11.4" x14ac:dyDescent="0.2">
      <c r="A53" s="31" t="s">
        <v>47</v>
      </c>
      <c r="B53" s="34">
        <f>+'Program 1'!B53</f>
        <v>203128</v>
      </c>
      <c r="C53" s="34">
        <f>+'Program 2'!B53</f>
        <v>150176</v>
      </c>
      <c r="D53" s="34">
        <f>+'Program 3'!B53</f>
        <v>104850</v>
      </c>
      <c r="E53" s="34">
        <f>+E22+E28+E33+E39+E45+E51</f>
        <v>458154</v>
      </c>
    </row>
    <row r="54" spans="1:5" s="7" customFormat="1" ht="12" x14ac:dyDescent="0.25">
      <c r="A54" s="3"/>
      <c r="B54" s="3"/>
      <c r="C54" s="3"/>
      <c r="D54" s="3"/>
      <c r="E54" s="3"/>
    </row>
    <row r="55" spans="1:5" s="15" customFormat="1" ht="14.4" customHeight="1" thickBot="1" x14ac:dyDescent="0.25">
      <c r="A55" s="32" t="s">
        <v>32</v>
      </c>
      <c r="B55" s="33">
        <f>+'Program 1'!B55</f>
        <v>17487</v>
      </c>
      <c r="C55" s="33">
        <f>+'Program 2'!B55</f>
        <v>8125</v>
      </c>
      <c r="D55" s="33">
        <f>+'Program 3'!B55</f>
        <v>22896</v>
      </c>
      <c r="E55" s="33">
        <f>+E15-E53</f>
        <v>48508</v>
      </c>
    </row>
    <row r="56" spans="1:5" s="7" customFormat="1" ht="12.6" thickTop="1" x14ac:dyDescent="0.25"/>
    <row r="57" spans="1:5" s="7" customFormat="1" ht="12" x14ac:dyDescent="0.25"/>
  </sheetData>
  <mergeCells count="3">
    <mergeCell ref="A1:E1"/>
    <mergeCell ref="A2:E2"/>
    <mergeCell ref="A3:E3"/>
  </mergeCells>
  <pageMargins left="0.5" right="0.45" top="0.75" bottom="0.5" header="0.3" footer="0.3"/>
  <pageSetup orientation="portrait" r:id="rId1"/>
  <headerFooter>
    <oddFooter>&amp;CCopyright (c) 2013 Carolyn Henrikson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57"/>
  <sheetViews>
    <sheetView zoomScaleNormal="100" workbookViewId="0">
      <selection sqref="A1:E1"/>
    </sheetView>
  </sheetViews>
  <sheetFormatPr defaultRowHeight="13.8" x14ac:dyDescent="0.3"/>
  <cols>
    <col min="1" max="1" width="62.5546875" style="6" customWidth="1"/>
    <col min="2" max="2" width="13.5546875" style="6" customWidth="1"/>
    <col min="3" max="16384" width="8.88671875" style="6"/>
  </cols>
  <sheetData>
    <row r="1" spans="1:5" x14ac:dyDescent="0.3">
      <c r="A1" s="36" t="s">
        <v>0</v>
      </c>
      <c r="B1" s="36"/>
    </row>
    <row r="2" spans="1:5" x14ac:dyDescent="0.3">
      <c r="A2" s="36" t="s">
        <v>1</v>
      </c>
      <c r="B2" s="36"/>
    </row>
    <row r="3" spans="1:5" x14ac:dyDescent="0.3">
      <c r="A3" s="38" t="s">
        <v>34</v>
      </c>
      <c r="B3" s="38"/>
    </row>
    <row r="4" spans="1:5" x14ac:dyDescent="0.3">
      <c r="A4" s="1"/>
      <c r="B4" s="1"/>
    </row>
    <row r="5" spans="1:5" ht="14.4" thickBot="1" x14ac:dyDescent="0.35">
      <c r="A5" s="2" t="s">
        <v>2</v>
      </c>
      <c r="B5" s="1"/>
    </row>
    <row r="6" spans="1:5" s="15" customFormat="1" ht="24" customHeight="1" thickBot="1" x14ac:dyDescent="0.25">
      <c r="A6" s="12" t="s">
        <v>37</v>
      </c>
      <c r="B6" s="16" t="s">
        <v>3</v>
      </c>
    </row>
    <row r="7" spans="1:5" s="7" customFormat="1" ht="12" x14ac:dyDescent="0.25">
      <c r="A7" s="25" t="s">
        <v>38</v>
      </c>
      <c r="B7" s="4" t="s">
        <v>2</v>
      </c>
      <c r="C7" s="7" t="s">
        <v>2</v>
      </c>
      <c r="D7" s="7" t="s">
        <v>2</v>
      </c>
      <c r="E7" s="7" t="s">
        <v>2</v>
      </c>
    </row>
    <row r="8" spans="1:5" s="15" customFormat="1" ht="10.199999999999999" x14ac:dyDescent="0.2">
      <c r="A8" s="20" t="s">
        <v>7</v>
      </c>
      <c r="B8" s="21">
        <v>143000</v>
      </c>
    </row>
    <row r="9" spans="1:5" s="15" customFormat="1" ht="10.199999999999999" x14ac:dyDescent="0.2">
      <c r="A9" s="20" t="s">
        <v>8</v>
      </c>
      <c r="B9" s="22">
        <v>32000</v>
      </c>
    </row>
    <row r="10" spans="1:5" s="15" customFormat="1" ht="10.199999999999999" x14ac:dyDescent="0.2">
      <c r="A10" s="20" t="s">
        <v>9</v>
      </c>
      <c r="B10" s="22">
        <v>12785</v>
      </c>
    </row>
    <row r="11" spans="1:5" s="15" customFormat="1" ht="10.199999999999999" x14ac:dyDescent="0.2">
      <c r="A11" s="20" t="s">
        <v>10</v>
      </c>
      <c r="B11" s="22">
        <v>12030</v>
      </c>
    </row>
    <row r="12" spans="1:5" s="15" customFormat="1" ht="10.199999999999999" x14ac:dyDescent="0.2">
      <c r="A12" s="20" t="s">
        <v>11</v>
      </c>
      <c r="B12" s="22">
        <v>6500</v>
      </c>
    </row>
    <row r="13" spans="1:5" s="15" customFormat="1" ht="10.199999999999999" x14ac:dyDescent="0.2">
      <c r="A13" s="20" t="s">
        <v>39</v>
      </c>
      <c r="B13" s="22">
        <v>12000</v>
      </c>
      <c r="C13" s="15" t="s">
        <v>2</v>
      </c>
      <c r="D13" s="15" t="s">
        <v>2</v>
      </c>
    </row>
    <row r="14" spans="1:5" s="15" customFormat="1" ht="10.199999999999999" x14ac:dyDescent="0.2">
      <c r="A14" s="20" t="s">
        <v>12</v>
      </c>
      <c r="B14" s="22">
        <v>2300</v>
      </c>
    </row>
    <row r="15" spans="1:5" s="15" customFormat="1" ht="10.199999999999999" x14ac:dyDescent="0.2">
      <c r="A15" s="26" t="s">
        <v>40</v>
      </c>
      <c r="B15" s="27">
        <f>SUM(B8:B14)</f>
        <v>220615</v>
      </c>
    </row>
    <row r="16" spans="1:5" x14ac:dyDescent="0.3">
      <c r="A16" s="1"/>
      <c r="B16" s="5"/>
    </row>
    <row r="17" spans="1:2" s="7" customFormat="1" ht="12" x14ac:dyDescent="0.25">
      <c r="A17" s="23" t="s">
        <v>13</v>
      </c>
      <c r="B17" s="8"/>
    </row>
    <row r="18" spans="1:2" s="7" customFormat="1" ht="12" x14ac:dyDescent="0.25">
      <c r="A18" s="11" t="s">
        <v>14</v>
      </c>
      <c r="B18" s="8"/>
    </row>
    <row r="19" spans="1:2" s="15" customFormat="1" ht="10.199999999999999" x14ac:dyDescent="0.2">
      <c r="A19" s="20" t="s">
        <v>15</v>
      </c>
      <c r="B19" s="21">
        <v>107890</v>
      </c>
    </row>
    <row r="20" spans="1:2" s="15" customFormat="1" ht="10.199999999999999" x14ac:dyDescent="0.2">
      <c r="A20" s="20" t="s">
        <v>16</v>
      </c>
      <c r="B20" s="22">
        <v>28700</v>
      </c>
    </row>
    <row r="21" spans="1:2" s="15" customFormat="1" ht="10.199999999999999" x14ac:dyDescent="0.2">
      <c r="A21" s="20" t="s">
        <v>12</v>
      </c>
      <c r="B21" s="22">
        <v>1234</v>
      </c>
    </row>
    <row r="22" spans="1:2" s="15" customFormat="1" ht="10.199999999999999" x14ac:dyDescent="0.2">
      <c r="A22" s="17" t="s">
        <v>41</v>
      </c>
      <c r="B22" s="19">
        <f>SUM(B19:B21)</f>
        <v>137824</v>
      </c>
    </row>
    <row r="23" spans="1:2" s="7" customFormat="1" ht="12" x14ac:dyDescent="0.25">
      <c r="A23" s="9"/>
      <c r="B23" s="10"/>
    </row>
    <row r="24" spans="1:2" s="7" customFormat="1" ht="12" x14ac:dyDescent="0.25">
      <c r="A24" s="11" t="s">
        <v>17</v>
      </c>
      <c r="B24" s="10"/>
    </row>
    <row r="25" spans="1:2" s="15" customFormat="1" ht="10.199999999999999" x14ac:dyDescent="0.2">
      <c r="A25" s="20" t="s">
        <v>18</v>
      </c>
      <c r="B25" s="22">
        <v>2600</v>
      </c>
    </row>
    <row r="26" spans="1:2" s="15" customFormat="1" ht="10.199999999999999" x14ac:dyDescent="0.2">
      <c r="A26" s="20" t="s">
        <v>19</v>
      </c>
      <c r="B26" s="22">
        <v>4600</v>
      </c>
    </row>
    <row r="27" spans="1:2" s="15" customFormat="1" ht="10.199999999999999" x14ac:dyDescent="0.2">
      <c r="A27" s="20" t="s">
        <v>12</v>
      </c>
      <c r="B27" s="22">
        <v>320</v>
      </c>
    </row>
    <row r="28" spans="1:2" s="15" customFormat="1" ht="10.199999999999999" x14ac:dyDescent="0.2">
      <c r="A28" s="17" t="s">
        <v>42</v>
      </c>
      <c r="B28" s="19">
        <f>SUM(B25:B27)</f>
        <v>7520</v>
      </c>
    </row>
    <row r="29" spans="1:2" s="7" customFormat="1" ht="12" x14ac:dyDescent="0.25">
      <c r="A29" s="9"/>
      <c r="B29" s="8"/>
    </row>
    <row r="30" spans="1:2" s="7" customFormat="1" ht="12" x14ac:dyDescent="0.25">
      <c r="A30" s="11" t="s">
        <v>20</v>
      </c>
      <c r="B30" s="10"/>
    </row>
    <row r="31" spans="1:2" s="15" customFormat="1" ht="10.199999999999999" x14ac:dyDescent="0.2">
      <c r="A31" s="20" t="s">
        <v>21</v>
      </c>
      <c r="B31" s="22">
        <v>2400</v>
      </c>
    </row>
    <row r="32" spans="1:2" s="15" customFormat="1" ht="10.199999999999999" x14ac:dyDescent="0.2">
      <c r="A32" s="20" t="s">
        <v>22</v>
      </c>
      <c r="B32" s="22">
        <v>60</v>
      </c>
    </row>
    <row r="33" spans="1:2" s="15" customFormat="1" ht="10.199999999999999" x14ac:dyDescent="0.2">
      <c r="A33" s="17" t="s">
        <v>43</v>
      </c>
      <c r="B33" s="19">
        <f>SUM(B31:B32)</f>
        <v>2460</v>
      </c>
    </row>
    <row r="34" spans="1:2" s="7" customFormat="1" ht="12" x14ac:dyDescent="0.25">
      <c r="A34" s="9"/>
      <c r="B34" s="8"/>
    </row>
    <row r="35" spans="1:2" s="7" customFormat="1" ht="12" x14ac:dyDescent="0.25">
      <c r="A35" s="11" t="s">
        <v>23</v>
      </c>
      <c r="B35" s="10"/>
    </row>
    <row r="36" spans="1:2" s="15" customFormat="1" ht="10.199999999999999" x14ac:dyDescent="0.2">
      <c r="A36" s="20" t="s">
        <v>24</v>
      </c>
      <c r="B36" s="22">
        <v>4990</v>
      </c>
    </row>
    <row r="37" spans="1:2" s="15" customFormat="1" ht="10.199999999999999" x14ac:dyDescent="0.2">
      <c r="A37" s="20" t="s">
        <v>25</v>
      </c>
      <c r="B37" s="22">
        <v>3990</v>
      </c>
    </row>
    <row r="38" spans="1:2" s="15" customFormat="1" ht="10.199999999999999" x14ac:dyDescent="0.2">
      <c r="A38" s="20" t="s">
        <v>12</v>
      </c>
      <c r="B38" s="22">
        <v>480</v>
      </c>
    </row>
    <row r="39" spans="1:2" s="15" customFormat="1" ht="10.199999999999999" x14ac:dyDescent="0.2">
      <c r="A39" s="17" t="s">
        <v>44</v>
      </c>
      <c r="B39" s="19">
        <f>SUM(B36:B38)</f>
        <v>9460</v>
      </c>
    </row>
    <row r="40" spans="1:2" s="7" customFormat="1" ht="12" x14ac:dyDescent="0.25">
      <c r="A40" s="9"/>
      <c r="B40" s="4"/>
    </row>
    <row r="41" spans="1:2" s="7" customFormat="1" ht="12" x14ac:dyDescent="0.25">
      <c r="A41" s="11" t="s">
        <v>26</v>
      </c>
      <c r="B41" s="10"/>
    </row>
    <row r="42" spans="1:2" s="15" customFormat="1" ht="10.199999999999999" x14ac:dyDescent="0.2">
      <c r="A42" s="20" t="s">
        <v>27</v>
      </c>
      <c r="B42" s="22">
        <v>1880</v>
      </c>
    </row>
    <row r="43" spans="1:2" s="15" customFormat="1" ht="10.199999999999999" x14ac:dyDescent="0.2">
      <c r="A43" s="20" t="s">
        <v>28</v>
      </c>
      <c r="B43" s="22">
        <v>1760</v>
      </c>
    </row>
    <row r="44" spans="1:2" s="15" customFormat="1" ht="10.199999999999999" x14ac:dyDescent="0.2">
      <c r="A44" s="20" t="s">
        <v>12</v>
      </c>
      <c r="B44" s="22">
        <v>24</v>
      </c>
    </row>
    <row r="45" spans="1:2" s="15" customFormat="1" ht="10.199999999999999" x14ac:dyDescent="0.2">
      <c r="A45" s="17" t="s">
        <v>45</v>
      </c>
      <c r="B45" s="19">
        <f>SUM(B42:B44)</f>
        <v>3664</v>
      </c>
    </row>
    <row r="46" spans="1:2" s="7" customFormat="1" ht="12" x14ac:dyDescent="0.25">
      <c r="A46" s="3"/>
      <c r="B46" s="8"/>
    </row>
    <row r="47" spans="1:2" s="7" customFormat="1" ht="12" x14ac:dyDescent="0.25">
      <c r="A47" s="11" t="s">
        <v>29</v>
      </c>
      <c r="B47" s="10"/>
    </row>
    <row r="48" spans="1:2" s="15" customFormat="1" ht="10.199999999999999" x14ac:dyDescent="0.2">
      <c r="A48" s="20" t="s">
        <v>30</v>
      </c>
      <c r="B48" s="22">
        <v>32000</v>
      </c>
    </row>
    <row r="49" spans="1:2" s="15" customFormat="1" ht="10.199999999999999" x14ac:dyDescent="0.2">
      <c r="A49" s="20" t="s">
        <v>31</v>
      </c>
      <c r="B49" s="22">
        <v>8600</v>
      </c>
    </row>
    <row r="50" spans="1:2" s="15" customFormat="1" ht="10.199999999999999" x14ac:dyDescent="0.2">
      <c r="A50" s="20" t="s">
        <v>12</v>
      </c>
      <c r="B50" s="22">
        <v>1600</v>
      </c>
    </row>
    <row r="51" spans="1:2" s="15" customFormat="1" ht="10.199999999999999" x14ac:dyDescent="0.2">
      <c r="A51" s="17" t="s">
        <v>46</v>
      </c>
      <c r="B51" s="19">
        <f>SUM(B48:B50)</f>
        <v>42200</v>
      </c>
    </row>
    <row r="52" spans="1:2" s="7" customFormat="1" ht="12" x14ac:dyDescent="0.25">
      <c r="A52" s="3"/>
      <c r="B52" s="8"/>
    </row>
    <row r="53" spans="1:2" s="15" customFormat="1" ht="10.199999999999999" x14ac:dyDescent="0.2">
      <c r="A53" s="28" t="s">
        <v>47</v>
      </c>
      <c r="B53" s="29">
        <f>+B22+B28+B33+B39+B45+B51</f>
        <v>203128</v>
      </c>
    </row>
    <row r="54" spans="1:2" s="7" customFormat="1" ht="12" x14ac:dyDescent="0.25">
      <c r="A54" s="3"/>
      <c r="B54" s="3"/>
    </row>
    <row r="55" spans="1:2" s="15" customFormat="1" ht="14.4" customHeight="1" thickBot="1" x14ac:dyDescent="0.25">
      <c r="A55" s="17" t="s">
        <v>32</v>
      </c>
      <c r="B55" s="18">
        <f>+B15-B53</f>
        <v>17487</v>
      </c>
    </row>
    <row r="56" spans="1:2" s="7" customFormat="1" ht="12.6" thickTop="1" x14ac:dyDescent="0.25"/>
    <row r="57" spans="1:2" s="7" customFormat="1" ht="12" x14ac:dyDescent="0.25"/>
  </sheetData>
  <mergeCells count="3">
    <mergeCell ref="A1:B1"/>
    <mergeCell ref="A2:B2"/>
    <mergeCell ref="A3:B3"/>
  </mergeCells>
  <pageMargins left="1.2" right="0.7" top="0.75" bottom="0.75" header="0.3" footer="0.3"/>
  <pageSetup orientation="portrait" r:id="rId1"/>
  <headerFooter>
    <oddFooter>&amp;CCopyright (c) 2013 Carolyn Henrikson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57"/>
  <sheetViews>
    <sheetView zoomScaleNormal="100" workbookViewId="0">
      <selection sqref="A1:E1"/>
    </sheetView>
  </sheetViews>
  <sheetFormatPr defaultRowHeight="13.8" x14ac:dyDescent="0.3"/>
  <cols>
    <col min="1" max="1" width="62.44140625" style="6" customWidth="1"/>
    <col min="2" max="2" width="13.5546875" style="6" customWidth="1"/>
    <col min="3" max="16384" width="8.88671875" style="6"/>
  </cols>
  <sheetData>
    <row r="1" spans="1:2" x14ac:dyDescent="0.3">
      <c r="A1" s="36" t="s">
        <v>0</v>
      </c>
      <c r="B1" s="36"/>
    </row>
    <row r="2" spans="1:2" x14ac:dyDescent="0.3">
      <c r="A2" s="36" t="s">
        <v>1</v>
      </c>
      <c r="B2" s="36"/>
    </row>
    <row r="3" spans="1:2" x14ac:dyDescent="0.3">
      <c r="A3" s="36" t="s">
        <v>35</v>
      </c>
      <c r="B3" s="36"/>
    </row>
    <row r="4" spans="1:2" x14ac:dyDescent="0.3">
      <c r="A4" s="1"/>
      <c r="B4" s="1"/>
    </row>
    <row r="5" spans="1:2" ht="14.4" thickBot="1" x14ac:dyDescent="0.35">
      <c r="A5" s="2" t="s">
        <v>2</v>
      </c>
      <c r="B5" s="1"/>
    </row>
    <row r="6" spans="1:2" s="15" customFormat="1" ht="24" customHeight="1" thickBot="1" x14ac:dyDescent="0.25">
      <c r="A6" s="12" t="s">
        <v>37</v>
      </c>
      <c r="B6" s="16" t="s">
        <v>4</v>
      </c>
    </row>
    <row r="7" spans="1:2" s="7" customFormat="1" ht="12" x14ac:dyDescent="0.25">
      <c r="A7" s="25" t="s">
        <v>38</v>
      </c>
      <c r="B7" s="4" t="s">
        <v>2</v>
      </c>
    </row>
    <row r="8" spans="1:2" s="15" customFormat="1" ht="10.199999999999999" x14ac:dyDescent="0.2">
      <c r="A8" s="20" t="s">
        <v>7</v>
      </c>
      <c r="B8" s="21">
        <v>126600</v>
      </c>
    </row>
    <row r="9" spans="1:2" s="15" customFormat="1" ht="10.199999999999999" x14ac:dyDescent="0.2">
      <c r="A9" s="20" t="s">
        <v>8</v>
      </c>
      <c r="B9" s="22">
        <v>0</v>
      </c>
    </row>
    <row r="10" spans="1:2" s="15" customFormat="1" ht="10.199999999999999" x14ac:dyDescent="0.2">
      <c r="A10" s="20" t="s">
        <v>9</v>
      </c>
      <c r="B10" s="22">
        <v>14533</v>
      </c>
    </row>
    <row r="11" spans="1:2" s="15" customFormat="1" ht="10.199999999999999" x14ac:dyDescent="0.2">
      <c r="A11" s="20" t="s">
        <v>10</v>
      </c>
      <c r="B11" s="22">
        <v>6500</v>
      </c>
    </row>
    <row r="12" spans="1:2" s="15" customFormat="1" ht="10.199999999999999" x14ac:dyDescent="0.2">
      <c r="A12" s="20" t="s">
        <v>11</v>
      </c>
      <c r="B12" s="22">
        <v>4200</v>
      </c>
    </row>
    <row r="13" spans="1:2" s="15" customFormat="1" ht="10.199999999999999" x14ac:dyDescent="0.2">
      <c r="A13" s="20" t="s">
        <v>39</v>
      </c>
      <c r="B13" s="22">
        <v>6000</v>
      </c>
    </row>
    <row r="14" spans="1:2" s="15" customFormat="1" ht="10.199999999999999" x14ac:dyDescent="0.2">
      <c r="A14" s="20" t="s">
        <v>12</v>
      </c>
      <c r="B14" s="22">
        <v>468</v>
      </c>
    </row>
    <row r="15" spans="1:2" s="15" customFormat="1" ht="10.199999999999999" x14ac:dyDescent="0.2">
      <c r="A15" s="26" t="s">
        <v>40</v>
      </c>
      <c r="B15" s="27">
        <f>SUM(B8:B14)</f>
        <v>158301</v>
      </c>
    </row>
    <row r="16" spans="1:2" x14ac:dyDescent="0.3">
      <c r="A16" s="1"/>
      <c r="B16" s="5"/>
    </row>
    <row r="17" spans="1:2" s="7" customFormat="1" ht="12" x14ac:dyDescent="0.25">
      <c r="A17" s="23" t="s">
        <v>13</v>
      </c>
      <c r="B17" s="8"/>
    </row>
    <row r="18" spans="1:2" s="7" customFormat="1" ht="12" x14ac:dyDescent="0.25">
      <c r="A18" s="11" t="s">
        <v>14</v>
      </c>
      <c r="B18" s="8"/>
    </row>
    <row r="19" spans="1:2" s="15" customFormat="1" ht="10.199999999999999" x14ac:dyDescent="0.2">
      <c r="A19" s="20" t="s">
        <v>15</v>
      </c>
      <c r="B19" s="21">
        <v>98000</v>
      </c>
    </row>
    <row r="20" spans="1:2" s="15" customFormat="1" ht="10.199999999999999" x14ac:dyDescent="0.2">
      <c r="A20" s="20" t="s">
        <v>16</v>
      </c>
      <c r="B20" s="22">
        <v>3000</v>
      </c>
    </row>
    <row r="21" spans="1:2" s="15" customFormat="1" ht="10.199999999999999" x14ac:dyDescent="0.2">
      <c r="A21" s="20" t="s">
        <v>12</v>
      </c>
      <c r="B21" s="22">
        <v>890</v>
      </c>
    </row>
    <row r="22" spans="1:2" s="15" customFormat="1" ht="10.199999999999999" x14ac:dyDescent="0.2">
      <c r="A22" s="17" t="s">
        <v>41</v>
      </c>
      <c r="B22" s="19">
        <f t="shared" ref="B22" si="0">SUM(B19:B21)</f>
        <v>101890</v>
      </c>
    </row>
    <row r="23" spans="1:2" s="7" customFormat="1" ht="12" x14ac:dyDescent="0.25">
      <c r="A23" s="9"/>
      <c r="B23" s="10"/>
    </row>
    <row r="24" spans="1:2" s="7" customFormat="1" ht="12" x14ac:dyDescent="0.25">
      <c r="A24" s="11" t="s">
        <v>17</v>
      </c>
      <c r="B24" s="10"/>
    </row>
    <row r="25" spans="1:2" s="15" customFormat="1" ht="10.199999999999999" x14ac:dyDescent="0.2">
      <c r="A25" s="20" t="s">
        <v>18</v>
      </c>
      <c r="B25" s="22">
        <v>1890</v>
      </c>
    </row>
    <row r="26" spans="1:2" s="15" customFormat="1" ht="10.199999999999999" x14ac:dyDescent="0.2">
      <c r="A26" s="20" t="s">
        <v>19</v>
      </c>
      <c r="B26" s="22">
        <v>3800</v>
      </c>
    </row>
    <row r="27" spans="1:2" s="15" customFormat="1" ht="10.199999999999999" x14ac:dyDescent="0.2">
      <c r="A27" s="20" t="s">
        <v>12</v>
      </c>
      <c r="B27" s="22">
        <v>78</v>
      </c>
    </row>
    <row r="28" spans="1:2" s="15" customFormat="1" ht="10.199999999999999" x14ac:dyDescent="0.2">
      <c r="A28" s="17" t="s">
        <v>42</v>
      </c>
      <c r="B28" s="19">
        <f>SUM(B25:B27)</f>
        <v>5768</v>
      </c>
    </row>
    <row r="29" spans="1:2" s="7" customFormat="1" ht="12" x14ac:dyDescent="0.25">
      <c r="A29" s="9"/>
      <c r="B29" s="8"/>
    </row>
    <row r="30" spans="1:2" s="7" customFormat="1" ht="12" x14ac:dyDescent="0.25">
      <c r="A30" s="11" t="s">
        <v>20</v>
      </c>
      <c r="B30" s="10"/>
    </row>
    <row r="31" spans="1:2" s="15" customFormat="1" ht="10.199999999999999" x14ac:dyDescent="0.2">
      <c r="A31" s="20" t="s">
        <v>21</v>
      </c>
      <c r="B31" s="22">
        <v>2200</v>
      </c>
    </row>
    <row r="32" spans="1:2" s="15" customFormat="1" ht="10.199999999999999" x14ac:dyDescent="0.2">
      <c r="A32" s="20" t="s">
        <v>22</v>
      </c>
      <c r="B32" s="22">
        <v>40</v>
      </c>
    </row>
    <row r="33" spans="1:2" s="15" customFormat="1" ht="10.199999999999999" x14ac:dyDescent="0.2">
      <c r="A33" s="17" t="s">
        <v>43</v>
      </c>
      <c r="B33" s="19">
        <f>SUM(B31:B32)</f>
        <v>2240</v>
      </c>
    </row>
    <row r="34" spans="1:2" s="7" customFormat="1" ht="12" x14ac:dyDescent="0.25">
      <c r="A34" s="9"/>
      <c r="B34" s="8"/>
    </row>
    <row r="35" spans="1:2" s="7" customFormat="1" ht="12" x14ac:dyDescent="0.25">
      <c r="A35" s="11" t="s">
        <v>23</v>
      </c>
      <c r="B35" s="10"/>
    </row>
    <row r="36" spans="1:2" s="15" customFormat="1" ht="10.199999999999999" x14ac:dyDescent="0.2">
      <c r="A36" s="20" t="s">
        <v>24</v>
      </c>
      <c r="B36" s="22">
        <v>4288</v>
      </c>
    </row>
    <row r="37" spans="1:2" s="15" customFormat="1" ht="10.199999999999999" x14ac:dyDescent="0.2">
      <c r="A37" s="20" t="s">
        <v>25</v>
      </c>
      <c r="B37" s="22">
        <v>3300</v>
      </c>
    </row>
    <row r="38" spans="1:2" s="15" customFormat="1" ht="10.199999999999999" x14ac:dyDescent="0.2">
      <c r="A38" s="20" t="s">
        <v>12</v>
      </c>
      <c r="B38" s="22">
        <v>360</v>
      </c>
    </row>
    <row r="39" spans="1:2" s="15" customFormat="1" ht="10.199999999999999" x14ac:dyDescent="0.2">
      <c r="A39" s="17" t="s">
        <v>44</v>
      </c>
      <c r="B39" s="19">
        <f>SUM(B36:B38)</f>
        <v>7948</v>
      </c>
    </row>
    <row r="40" spans="1:2" s="7" customFormat="1" ht="12" x14ac:dyDescent="0.25">
      <c r="A40" s="9"/>
      <c r="B40" s="4"/>
    </row>
    <row r="41" spans="1:2" s="7" customFormat="1" ht="12" x14ac:dyDescent="0.25">
      <c r="A41" s="11" t="s">
        <v>26</v>
      </c>
      <c r="B41" s="10"/>
    </row>
    <row r="42" spans="1:2" s="15" customFormat="1" ht="10.199999999999999" x14ac:dyDescent="0.2">
      <c r="A42" s="20" t="s">
        <v>27</v>
      </c>
      <c r="B42" s="22">
        <v>1780</v>
      </c>
    </row>
    <row r="43" spans="1:2" s="15" customFormat="1" ht="10.199999999999999" x14ac:dyDescent="0.2">
      <c r="A43" s="20" t="s">
        <v>28</v>
      </c>
      <c r="B43" s="22">
        <v>800</v>
      </c>
    </row>
    <row r="44" spans="1:2" s="15" customFormat="1" ht="10.199999999999999" x14ac:dyDescent="0.2">
      <c r="A44" s="20" t="s">
        <v>12</v>
      </c>
      <c r="B44" s="22">
        <v>90</v>
      </c>
    </row>
    <row r="45" spans="1:2" s="15" customFormat="1" ht="10.199999999999999" x14ac:dyDescent="0.2">
      <c r="A45" s="17" t="s">
        <v>45</v>
      </c>
      <c r="B45" s="19">
        <f>SUM(B42:B44)</f>
        <v>2670</v>
      </c>
    </row>
    <row r="46" spans="1:2" s="7" customFormat="1" ht="12" x14ac:dyDescent="0.25">
      <c r="A46" s="3"/>
      <c r="B46" s="8"/>
    </row>
    <row r="47" spans="1:2" s="7" customFormat="1" ht="12" x14ac:dyDescent="0.25">
      <c r="A47" s="11" t="s">
        <v>29</v>
      </c>
      <c r="B47" s="10"/>
    </row>
    <row r="48" spans="1:2" s="15" customFormat="1" ht="10.199999999999999" x14ac:dyDescent="0.2">
      <c r="A48" s="20" t="s">
        <v>30</v>
      </c>
      <c r="B48" s="22">
        <v>20760</v>
      </c>
    </row>
    <row r="49" spans="1:2" s="15" customFormat="1" ht="10.199999999999999" x14ac:dyDescent="0.2">
      <c r="A49" s="20" t="s">
        <v>31</v>
      </c>
      <c r="B49" s="22">
        <v>7700</v>
      </c>
    </row>
    <row r="50" spans="1:2" s="15" customFormat="1" ht="10.199999999999999" x14ac:dyDescent="0.2">
      <c r="A50" s="20" t="s">
        <v>12</v>
      </c>
      <c r="B50" s="22">
        <v>1200</v>
      </c>
    </row>
    <row r="51" spans="1:2" s="15" customFormat="1" ht="10.199999999999999" x14ac:dyDescent="0.2">
      <c r="A51" s="17" t="s">
        <v>46</v>
      </c>
      <c r="B51" s="19">
        <f>SUM(B48:B50)</f>
        <v>29660</v>
      </c>
    </row>
    <row r="52" spans="1:2" s="7" customFormat="1" ht="12" x14ac:dyDescent="0.25">
      <c r="A52" s="3"/>
      <c r="B52" s="8"/>
    </row>
    <row r="53" spans="1:2" s="15" customFormat="1" ht="10.199999999999999" x14ac:dyDescent="0.2">
      <c r="A53" s="28" t="s">
        <v>47</v>
      </c>
      <c r="B53" s="29">
        <f>+B22+B28+B33+B39+B45+B51</f>
        <v>150176</v>
      </c>
    </row>
    <row r="54" spans="1:2" s="7" customFormat="1" ht="12" x14ac:dyDescent="0.25">
      <c r="A54" s="3"/>
      <c r="B54" s="3"/>
    </row>
    <row r="55" spans="1:2" s="15" customFormat="1" ht="14.4" customHeight="1" thickBot="1" x14ac:dyDescent="0.25">
      <c r="A55" s="17" t="s">
        <v>32</v>
      </c>
      <c r="B55" s="18">
        <f>+B15-B53</f>
        <v>8125</v>
      </c>
    </row>
    <row r="56" spans="1:2" s="7" customFormat="1" ht="12.6" thickTop="1" x14ac:dyDescent="0.25"/>
    <row r="57" spans="1:2" s="7" customFormat="1" ht="12" x14ac:dyDescent="0.25"/>
  </sheetData>
  <mergeCells count="3">
    <mergeCell ref="A1:B1"/>
    <mergeCell ref="A2:B2"/>
    <mergeCell ref="A3:B3"/>
  </mergeCells>
  <pageMargins left="1.2" right="0.7" top="0.75" bottom="0.75" header="0.3" footer="0.3"/>
  <pageSetup orientation="portrait" r:id="rId1"/>
  <headerFooter>
    <oddFooter>&amp;CCopyright (c) 2013 Carolyn Henrikson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57"/>
  <sheetViews>
    <sheetView zoomScaleNormal="100" workbookViewId="0">
      <selection sqref="A1:E1"/>
    </sheetView>
  </sheetViews>
  <sheetFormatPr defaultRowHeight="13.8" x14ac:dyDescent="0.3"/>
  <cols>
    <col min="1" max="1" width="62.5546875" style="6" customWidth="1"/>
    <col min="2" max="2" width="13.6640625" style="6" customWidth="1"/>
    <col min="3" max="16384" width="8.88671875" style="6"/>
  </cols>
  <sheetData>
    <row r="1" spans="1:2" x14ac:dyDescent="0.3">
      <c r="A1" s="36" t="s">
        <v>0</v>
      </c>
      <c r="B1" s="36"/>
    </row>
    <row r="2" spans="1:2" x14ac:dyDescent="0.3">
      <c r="A2" s="36" t="s">
        <v>1</v>
      </c>
      <c r="B2" s="36"/>
    </row>
    <row r="3" spans="1:2" x14ac:dyDescent="0.3">
      <c r="A3" s="39" t="s">
        <v>36</v>
      </c>
      <c r="B3" s="39"/>
    </row>
    <row r="4" spans="1:2" x14ac:dyDescent="0.3">
      <c r="A4" s="1"/>
      <c r="B4" s="1"/>
    </row>
    <row r="5" spans="1:2" ht="14.4" thickBot="1" x14ac:dyDescent="0.35">
      <c r="A5" s="2" t="s">
        <v>2</v>
      </c>
      <c r="B5" s="1"/>
    </row>
    <row r="6" spans="1:2" s="15" customFormat="1" ht="24" customHeight="1" thickBot="1" x14ac:dyDescent="0.25">
      <c r="A6" s="12" t="s">
        <v>37</v>
      </c>
      <c r="B6" s="16" t="s">
        <v>5</v>
      </c>
    </row>
    <row r="7" spans="1:2" s="7" customFormat="1" ht="12" x14ac:dyDescent="0.25">
      <c r="A7" s="25" t="s">
        <v>38</v>
      </c>
      <c r="B7" s="4" t="s">
        <v>2</v>
      </c>
    </row>
    <row r="8" spans="1:2" s="15" customFormat="1" ht="10.199999999999999" x14ac:dyDescent="0.2">
      <c r="A8" s="20" t="s">
        <v>7</v>
      </c>
      <c r="B8" s="21">
        <v>91000</v>
      </c>
    </row>
    <row r="9" spans="1:2" s="15" customFormat="1" ht="10.199999999999999" x14ac:dyDescent="0.2">
      <c r="A9" s="20" t="s">
        <v>8</v>
      </c>
      <c r="B9" s="22">
        <v>29000</v>
      </c>
    </row>
    <row r="10" spans="1:2" s="15" customFormat="1" ht="10.199999999999999" x14ac:dyDescent="0.2">
      <c r="A10" s="20" t="s">
        <v>9</v>
      </c>
      <c r="B10" s="22">
        <v>265</v>
      </c>
    </row>
    <row r="11" spans="1:2" s="15" customFormat="1" ht="10.199999999999999" x14ac:dyDescent="0.2">
      <c r="A11" s="20" t="s">
        <v>10</v>
      </c>
      <c r="B11" s="22">
        <v>1236</v>
      </c>
    </row>
    <row r="12" spans="1:2" s="15" customFormat="1" ht="10.199999999999999" x14ac:dyDescent="0.2">
      <c r="A12" s="20" t="s">
        <v>11</v>
      </c>
      <c r="B12" s="22">
        <v>0</v>
      </c>
    </row>
    <row r="13" spans="1:2" s="15" customFormat="1" ht="10.199999999999999" x14ac:dyDescent="0.2">
      <c r="A13" s="20" t="s">
        <v>39</v>
      </c>
      <c r="B13" s="22">
        <v>6000</v>
      </c>
    </row>
    <row r="14" spans="1:2" s="15" customFormat="1" ht="10.199999999999999" x14ac:dyDescent="0.2">
      <c r="A14" s="20" t="s">
        <v>12</v>
      </c>
      <c r="B14" s="22">
        <v>245</v>
      </c>
    </row>
    <row r="15" spans="1:2" s="15" customFormat="1" ht="10.199999999999999" x14ac:dyDescent="0.2">
      <c r="A15" s="26" t="s">
        <v>40</v>
      </c>
      <c r="B15" s="27">
        <f>SUM(B8:B14)</f>
        <v>127746</v>
      </c>
    </row>
    <row r="16" spans="1:2" x14ac:dyDescent="0.3">
      <c r="A16" s="1"/>
      <c r="B16" s="5"/>
    </row>
    <row r="17" spans="1:2" s="7" customFormat="1" ht="12" x14ac:dyDescent="0.25">
      <c r="A17" s="23" t="s">
        <v>13</v>
      </c>
      <c r="B17" s="8"/>
    </row>
    <row r="18" spans="1:2" s="7" customFormat="1" ht="12" x14ac:dyDescent="0.25">
      <c r="A18" s="11" t="s">
        <v>14</v>
      </c>
      <c r="B18" s="8"/>
    </row>
    <row r="19" spans="1:2" s="15" customFormat="1" ht="10.199999999999999" x14ac:dyDescent="0.2">
      <c r="A19" s="20" t="s">
        <v>15</v>
      </c>
      <c r="B19" s="21">
        <v>58000</v>
      </c>
    </row>
    <row r="20" spans="1:2" s="15" customFormat="1" ht="10.199999999999999" x14ac:dyDescent="0.2">
      <c r="A20" s="20" t="s">
        <v>16</v>
      </c>
      <c r="B20" s="22">
        <v>18000</v>
      </c>
    </row>
    <row r="21" spans="1:2" s="15" customFormat="1" ht="10.199999999999999" x14ac:dyDescent="0.2">
      <c r="A21" s="20" t="s">
        <v>12</v>
      </c>
      <c r="B21" s="22">
        <v>220</v>
      </c>
    </row>
    <row r="22" spans="1:2" s="15" customFormat="1" ht="10.199999999999999" x14ac:dyDescent="0.2">
      <c r="A22" s="17" t="s">
        <v>41</v>
      </c>
      <c r="B22" s="19">
        <f t="shared" ref="B22" si="0">SUM(B19:B21)</f>
        <v>76220</v>
      </c>
    </row>
    <row r="23" spans="1:2" s="7" customFormat="1" ht="12" x14ac:dyDescent="0.25">
      <c r="A23" s="9"/>
      <c r="B23" s="10"/>
    </row>
    <row r="24" spans="1:2" s="7" customFormat="1" ht="12" x14ac:dyDescent="0.25">
      <c r="A24" s="11" t="s">
        <v>17</v>
      </c>
      <c r="B24" s="10"/>
    </row>
    <row r="25" spans="1:2" s="15" customFormat="1" ht="10.199999999999999" x14ac:dyDescent="0.2">
      <c r="A25" s="20" t="s">
        <v>18</v>
      </c>
      <c r="B25" s="22">
        <v>800</v>
      </c>
    </row>
    <row r="26" spans="1:2" s="15" customFormat="1" ht="10.199999999999999" x14ac:dyDescent="0.2">
      <c r="A26" s="20" t="s">
        <v>19</v>
      </c>
      <c r="B26" s="22">
        <v>1700</v>
      </c>
    </row>
    <row r="27" spans="1:2" s="15" customFormat="1" ht="10.199999999999999" x14ac:dyDescent="0.2">
      <c r="A27" s="20" t="s">
        <v>12</v>
      </c>
      <c r="B27" s="22">
        <v>540</v>
      </c>
    </row>
    <row r="28" spans="1:2" s="15" customFormat="1" ht="10.199999999999999" x14ac:dyDescent="0.2">
      <c r="A28" s="17" t="s">
        <v>42</v>
      </c>
      <c r="B28" s="19">
        <f>SUM(B25:B27)</f>
        <v>3040</v>
      </c>
    </row>
    <row r="29" spans="1:2" s="7" customFormat="1" ht="12" x14ac:dyDescent="0.25">
      <c r="A29" s="9"/>
      <c r="B29" s="8"/>
    </row>
    <row r="30" spans="1:2" s="7" customFormat="1" ht="12" x14ac:dyDescent="0.25">
      <c r="A30" s="11" t="s">
        <v>20</v>
      </c>
      <c r="B30" s="10"/>
    </row>
    <row r="31" spans="1:2" s="15" customFormat="1" ht="10.199999999999999" x14ac:dyDescent="0.2">
      <c r="A31" s="20" t="s">
        <v>21</v>
      </c>
      <c r="B31" s="22">
        <v>0</v>
      </c>
    </row>
    <row r="32" spans="1:2" s="15" customFormat="1" ht="10.199999999999999" x14ac:dyDescent="0.2">
      <c r="A32" s="20" t="s">
        <v>22</v>
      </c>
      <c r="B32" s="22">
        <v>80</v>
      </c>
    </row>
    <row r="33" spans="1:2" s="15" customFormat="1" ht="10.199999999999999" x14ac:dyDescent="0.2">
      <c r="A33" s="17" t="s">
        <v>43</v>
      </c>
      <c r="B33" s="19">
        <f>SUM(B31:B32)</f>
        <v>80</v>
      </c>
    </row>
    <row r="34" spans="1:2" s="7" customFormat="1" ht="12" x14ac:dyDescent="0.25">
      <c r="A34" s="9"/>
      <c r="B34" s="8"/>
    </row>
    <row r="35" spans="1:2" s="7" customFormat="1" ht="12" x14ac:dyDescent="0.25">
      <c r="A35" s="11" t="s">
        <v>23</v>
      </c>
      <c r="B35" s="10"/>
    </row>
    <row r="36" spans="1:2" s="15" customFormat="1" ht="10.199999999999999" x14ac:dyDescent="0.2">
      <c r="A36" s="20" t="s">
        <v>24</v>
      </c>
      <c r="B36" s="22">
        <v>2700</v>
      </c>
    </row>
    <row r="37" spans="1:2" s="15" customFormat="1" ht="10.199999999999999" x14ac:dyDescent="0.2">
      <c r="A37" s="20" t="s">
        <v>25</v>
      </c>
      <c r="B37" s="22">
        <v>1660</v>
      </c>
    </row>
    <row r="38" spans="1:2" s="15" customFormat="1" ht="10.199999999999999" x14ac:dyDescent="0.2">
      <c r="A38" s="20" t="s">
        <v>12</v>
      </c>
      <c r="B38" s="22">
        <v>120</v>
      </c>
    </row>
    <row r="39" spans="1:2" s="15" customFormat="1" ht="10.199999999999999" x14ac:dyDescent="0.2">
      <c r="A39" s="17" t="s">
        <v>44</v>
      </c>
      <c r="B39" s="19">
        <f>SUM(B36:B38)</f>
        <v>4480</v>
      </c>
    </row>
    <row r="40" spans="1:2" s="7" customFormat="1" ht="12" x14ac:dyDescent="0.25">
      <c r="A40" s="9"/>
      <c r="B40" s="4"/>
    </row>
    <row r="41" spans="1:2" s="7" customFormat="1" ht="12" x14ac:dyDescent="0.25">
      <c r="A41" s="11" t="s">
        <v>26</v>
      </c>
      <c r="B41" s="10"/>
    </row>
    <row r="42" spans="1:2" s="15" customFormat="1" ht="10.199999999999999" x14ac:dyDescent="0.2">
      <c r="A42" s="20" t="s">
        <v>27</v>
      </c>
      <c r="B42" s="22">
        <v>450</v>
      </c>
    </row>
    <row r="43" spans="1:2" s="15" customFormat="1" ht="10.199999999999999" x14ac:dyDescent="0.2">
      <c r="A43" s="20" t="s">
        <v>28</v>
      </c>
      <c r="B43" s="22">
        <v>700</v>
      </c>
    </row>
    <row r="44" spans="1:2" s="15" customFormat="1" ht="10.199999999999999" x14ac:dyDescent="0.2">
      <c r="A44" s="20" t="s">
        <v>12</v>
      </c>
      <c r="B44" s="22">
        <v>120</v>
      </c>
    </row>
    <row r="45" spans="1:2" s="15" customFormat="1" ht="10.199999999999999" x14ac:dyDescent="0.2">
      <c r="A45" s="17" t="s">
        <v>45</v>
      </c>
      <c r="B45" s="19">
        <f>SUM(B42:B44)</f>
        <v>1270</v>
      </c>
    </row>
    <row r="46" spans="1:2" s="7" customFormat="1" ht="12" x14ac:dyDescent="0.25">
      <c r="A46" s="3"/>
      <c r="B46" s="8"/>
    </row>
    <row r="47" spans="1:2" s="7" customFormat="1" ht="12" x14ac:dyDescent="0.25">
      <c r="A47" s="11" t="s">
        <v>29</v>
      </c>
      <c r="B47" s="10"/>
    </row>
    <row r="48" spans="1:2" s="15" customFormat="1" ht="10.199999999999999" x14ac:dyDescent="0.2">
      <c r="A48" s="20" t="s">
        <v>30</v>
      </c>
      <c r="B48" s="22">
        <v>14400</v>
      </c>
    </row>
    <row r="49" spans="1:2" s="15" customFormat="1" ht="10.199999999999999" x14ac:dyDescent="0.2">
      <c r="A49" s="20" t="s">
        <v>31</v>
      </c>
      <c r="B49" s="22">
        <v>4560</v>
      </c>
    </row>
    <row r="50" spans="1:2" s="15" customFormat="1" ht="10.199999999999999" x14ac:dyDescent="0.2">
      <c r="A50" s="20" t="s">
        <v>12</v>
      </c>
      <c r="B50" s="22">
        <v>800</v>
      </c>
    </row>
    <row r="51" spans="1:2" s="15" customFormat="1" ht="10.199999999999999" x14ac:dyDescent="0.2">
      <c r="A51" s="17" t="s">
        <v>46</v>
      </c>
      <c r="B51" s="19">
        <f>SUM(B48:B50)</f>
        <v>19760</v>
      </c>
    </row>
    <row r="52" spans="1:2" s="7" customFormat="1" ht="12" x14ac:dyDescent="0.25">
      <c r="A52" s="3"/>
      <c r="B52" s="8"/>
    </row>
    <row r="53" spans="1:2" s="15" customFormat="1" ht="10.199999999999999" x14ac:dyDescent="0.2">
      <c r="A53" s="28" t="s">
        <v>47</v>
      </c>
      <c r="B53" s="29">
        <f>+B22+B28+B33+B39+B45+B51</f>
        <v>104850</v>
      </c>
    </row>
    <row r="54" spans="1:2" s="7" customFormat="1" ht="12" x14ac:dyDescent="0.25">
      <c r="A54" s="3"/>
      <c r="B54" s="3"/>
    </row>
    <row r="55" spans="1:2" s="15" customFormat="1" ht="14.4" customHeight="1" thickBot="1" x14ac:dyDescent="0.25">
      <c r="A55" s="17" t="s">
        <v>32</v>
      </c>
      <c r="B55" s="18">
        <f>+B15-B53</f>
        <v>22896</v>
      </c>
    </row>
    <row r="56" spans="1:2" s="7" customFormat="1" ht="12.6" thickTop="1" x14ac:dyDescent="0.25"/>
    <row r="57" spans="1:2" s="7" customFormat="1" ht="12" x14ac:dyDescent="0.25"/>
  </sheetData>
  <mergeCells count="3">
    <mergeCell ref="A1:B1"/>
    <mergeCell ref="A2:B2"/>
    <mergeCell ref="A3:B3"/>
  </mergeCells>
  <pageMargins left="1.2" right="0.7" top="0.75" bottom="0.75" header="0.3" footer="0.3"/>
  <pageSetup orientation="portrait" r:id="rId1"/>
  <headerFooter>
    <oddFooter>&amp;CCopyright (c) 2013 Carolyn Henrikson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 Programs</vt:lpstr>
      <vt:lpstr>Program 1</vt:lpstr>
      <vt:lpstr>Program 2</vt:lpstr>
      <vt:lpstr>Program 3</vt:lpstr>
      <vt:lpstr>'All Programs'!Print_Area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Carolyn</cp:lastModifiedBy>
  <cp:lastPrinted>2013-11-06T19:24:28Z</cp:lastPrinted>
  <dcterms:created xsi:type="dcterms:W3CDTF">2013-11-06T18:54:29Z</dcterms:created>
  <dcterms:modified xsi:type="dcterms:W3CDTF">2014-02-07T17:45:12Z</dcterms:modified>
</cp:coreProperties>
</file>